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Ubajärve ja Suurelaane teede ehitamine, RH POOLELI/"/>
    </mc:Choice>
  </mc:AlternateContent>
  <xr:revisionPtr revIDLastSave="2460" documentId="13_ncr:1_{527BB10C-8909-4436-9A7C-A24F53E7C016}" xr6:coauthVersionLast="47" xr6:coauthVersionMax="47" xr10:uidLastSave="{54990ED4-54DE-4CF7-B7B6-7116D0EA3B0C}"/>
  <bookViews>
    <workbookView xWindow="-120" yWindow="-120" windowWidth="38640" windowHeight="2139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8" i="11" l="1"/>
  <c r="F129" i="11"/>
  <c r="F130" i="11"/>
  <c r="F131" i="11"/>
  <c r="F132" i="11"/>
  <c r="F133" i="11"/>
  <c r="F134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42" i="11" l="1"/>
  <c r="F41" i="11"/>
  <c r="F140" i="11" l="1"/>
  <c r="F97" i="11"/>
  <c r="F141" i="11"/>
  <c r="F139" i="11"/>
  <c r="F138" i="11"/>
  <c r="F137" i="11"/>
  <c r="F98" i="11"/>
  <c r="F96" i="11"/>
  <c r="F95" i="11"/>
  <c r="F94" i="11"/>
  <c r="F48" i="11"/>
  <c r="F45" i="11"/>
  <c r="F123" i="11"/>
  <c r="F124" i="11"/>
  <c r="F125" i="11"/>
  <c r="F126" i="11"/>
  <c r="F127" i="11"/>
  <c r="F73" i="11"/>
  <c r="F74" i="11"/>
  <c r="F75" i="11"/>
  <c r="F135" i="11" l="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42" i="11" s="1"/>
  <c r="F26" i="11"/>
  <c r="F27" i="11"/>
  <c r="F28" i="11"/>
  <c r="F29" i="11"/>
  <c r="F30" i="11"/>
  <c r="F31" i="11"/>
  <c r="F32" i="11"/>
  <c r="F33" i="11"/>
  <c r="F34" i="11"/>
  <c r="F51" i="11" l="1"/>
  <c r="F52" i="11"/>
  <c r="F53" i="11"/>
  <c r="F11" i="11" l="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35" i="11"/>
  <c r="F36" i="11"/>
  <c r="F10" i="11" l="1"/>
  <c r="F91" i="11"/>
  <c r="F70" i="11" l="1"/>
  <c r="F71" i="11"/>
  <c r="F72" i="11"/>
  <c r="F92" i="11" l="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99" i="11" l="1"/>
  <c r="F37" i="11"/>
  <c r="F38" i="11"/>
  <c r="F39" i="11"/>
  <c r="F40" i="11"/>
  <c r="F44" i="11" l="1"/>
  <c r="F9" i="11"/>
  <c r="F47" i="11" l="1"/>
  <c r="F46" i="11" l="1"/>
  <c r="F49" i="11" s="1"/>
  <c r="E143" i="11" s="1"/>
</calcChain>
</file>

<file path=xl/sharedStrings.xml><?xml version="1.0" encoding="utf-8"?>
<sst xmlns="http://schemas.openxmlformats.org/spreadsheetml/2006/main" count="282" uniqueCount="96">
  <si>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</si>
  <si>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</si>
  <si>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</si>
  <si>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</si>
  <si>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</si>
  <si>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</si>
  <si>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</si>
  <si>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</si>
  <si>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</si>
  <si>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</si>
  <si>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</si>
  <si>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</si>
  <si>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</si>
  <si>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</si>
  <si>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</si>
  <si>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</si>
  <si>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</si>
  <si>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</si>
  <si>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</si>
  <si>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</si>
  <si>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</si>
  <si>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</si>
  <si>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</si>
  <si>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</si>
  <si>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</si>
  <si>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</si>
  <si>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</si>
  <si>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</si>
  <si>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</si>
  <si>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</si>
  <si>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</si>
  <si>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</si>
  <si>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</si>
  <si>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</si>
  <si>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Tee rajatiste mahamärkimine</t>
  </si>
  <si>
    <t>Truupide mahamärkimine</t>
  </si>
  <si>
    <t>2 otsakut</t>
  </si>
  <si>
    <t>Koordinaatidega seotud teostusjoonise koostamine (RMK nõuete kohane ja digitaalne)</t>
  </si>
  <si>
    <t>Liiklusmärgi 221 "Anna teed" komplekti paigaldamine (suurusgrupp 2)</t>
  </si>
  <si>
    <t>Kruusast teeelemendide aluse ehitamine koos tihendamisega, H=20 cm, Sorteeritud kruus, Positsioon nr. 4 (+materjal ja vedu karjäärist)</t>
  </si>
  <si>
    <t xml:space="preserve">Mulde ehitamine juurdeveetavast pinnasest (liiv (k≥0,5m/24h)) paigaldamine ja tihendamine (+materjal ja vedu karjäärist) </t>
  </si>
  <si>
    <t>Kruusast teeelemendide katte ehitamine koos tihendamisega, H=30 cm, Sorteeritud kruus, Positsioon nr. 4 (+materjal ja vedu karjäärist)</t>
  </si>
  <si>
    <t>tm</t>
  </si>
  <si>
    <t>Tee- ja kraavitrassi ning teerajatiste alune kändude juurimine ekskavaatoriga</t>
  </si>
  <si>
    <t>Uute kraavide ja nõvade mahamärkimine</t>
  </si>
  <si>
    <t>Di=40 cm plasttruubi torustiku, tüüp 40PT, ehitamine (profileeritud plasttoru, SN8)</t>
  </si>
  <si>
    <t>Tee parameetrite ja -elementide mahamärkimine (telg, servad, kraavide siseservad)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</si>
  <si>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</si>
  <si>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Lisa 1 - Hinnapakkumuse vorm hankes "Ubajärve ja Suurelaane teede ehitamine"</t>
  </si>
  <si>
    <t>2,165 km</t>
  </si>
  <si>
    <t>Suurelaane tee (0,905 km) ehitamine</t>
  </si>
  <si>
    <t>Suurelaane tee (0,905 km) ehitamine kokku</t>
  </si>
  <si>
    <t>Ubajärve harutee (1,105 km) ehitamine</t>
  </si>
  <si>
    <t>Ubajärve harutee (1,105 km) ehitamine kokku</t>
  </si>
  <si>
    <t>Pohla tee (0,155 km) ehitamine</t>
  </si>
  <si>
    <t>Pohla tee (0,155 km) ehitamine kokku</t>
  </si>
  <si>
    <t>Tüveste vedu, jämepuistu (JP) 300m</t>
  </si>
  <si>
    <t>Ehitusaegsete filtratsioonitõkke ekraanide paigaldus ja ehitustööde lõpus likvideerimine</t>
  </si>
  <si>
    <t>ET - ehitatava teekraavi kaeve koos pinnase planeerimisega (60% kaeve mahust)</t>
  </si>
  <si>
    <t>HK - hooldatava kuivenduskraavi kaeve koos pinnase planeerimisega (60% kaeve mahust)</t>
  </si>
  <si>
    <t>HT - hooldatava teekraavi kaeve koos pinnase planeerimisega (60% kaeve mahust)</t>
  </si>
  <si>
    <t>Di=60 cm plasttruubi torustiku, tüüp 60PT, ehitamine (profileeritud plasttoru, SN8)</t>
  </si>
  <si>
    <t xml:space="preserve">¤60cm truubi kiviotsak kivikindlustusega ehitamine (tüüp 60-KOK)  </t>
  </si>
  <si>
    <t>Truubi setetest puhastamine, p Ø50-80 cm, setet kuni 1/2 Ø</t>
  </si>
  <si>
    <t>Olemasoleva mulde laiendamine ja  töötlemine profiili koos mineraalse mulde tihendamisega</t>
  </si>
  <si>
    <t>m³</t>
  </si>
  <si>
    <t>Geotekstiili (Deklareeritud tõmbetugevus MD/CMD ≥20 kN/m, 5,0 m lai) paigaldamine tihendatud ja profileeritud muldele</t>
  </si>
  <si>
    <t>m²</t>
  </si>
  <si>
    <t>Geokomposiit (PET või PP, Deklareeritud tõmbetugevus MD/CMD ≥50/50kN +geotekstiil 120g/m2) paigaldamine tihendatud ja profileeritud muldele</t>
  </si>
  <si>
    <t>Kruusast teealuse ehitamine koos tihendamisega, sorteeritud kruus (Pos 4) ja geomeetriline maht koos hanke, pealelaadimise ja veoga</t>
  </si>
  <si>
    <t>Kruusast teekatte ehitamine koos tihendamisega, purustatud kruus (Pos 6) ja geomeetriline maht koos hanke, pealelaadimise ja veoga</t>
  </si>
  <si>
    <t>Mahasõidukoht M3 ja M3*muldkeha ja katendi ehitamine koos tihendamisega  (M3 L=10 m, R=10 m ja M3* L=15 ja R=5m) s.h.</t>
  </si>
  <si>
    <t>Mahasõidule, mulde ehitamine, H=20 cm (kohapealne pinnas)</t>
  </si>
  <si>
    <t>Geotekstiili (Deklareeritud tõmbetugevus MD/CMD ≥20 kN/m, 5,0 m lai) paigaldamine tihendatud ja profileeritud tee-elemendi muldele</t>
  </si>
  <si>
    <t>Geokomposiit (PET või PP, Deklareeritud tõmbetugevus MD/CMD ≥50/50kN +geotekstiil 120g/m2) paigaldamine tihendatud ja profileeritud tee-elemendi muldele Pk 9</t>
  </si>
  <si>
    <t>Mahasõidukoht M8 katendi ehitamine koos tihendamisega  (L=20 m, R=15 m) s.h.</t>
  </si>
  <si>
    <t>Kruusast teekatte ehitamine koos tihendamisega, H=10 cm, Purustatud kruus, Positsioon nr. 6 (+materjal ja vedu karjäärist)</t>
  </si>
  <si>
    <t>TP-T(L) - T(L)-kujuline tagasipööramise  muldkeha ja katendi ehitamine koos tihendamisega s.h.</t>
  </si>
  <si>
    <t>Geokomposiit (PET või PP, Deklareeritud tõmbetugevus MD/CMD ≥50/50kN +geotekstiil 120g/m2) paigaldamine tihendatud ja profileeritud tee-elemendi muldele</t>
  </si>
  <si>
    <t>Kruusast teeelemendide aluse ehitamine koos tihendamisega, H=30 cm, Sorteeritud kruus, Positsioon nr. 4 (+materjal ja vedu karjäärist)</t>
  </si>
  <si>
    <t>EN - ehitatava nõvai kaeve koos pinnase planeerimisega (60% kaeve mahust)</t>
  </si>
  <si>
    <t>Di=100 cm plasttruubi torustiku, tüüp 100PT, pikendamine (profileeritud plasttoru, SN8)</t>
  </si>
  <si>
    <t xml:space="preserve">¤40cm truubi mattotsaku ehitamine (tüüp 40-MAO)  </t>
  </si>
  <si>
    <t xml:space="preserve">¤100cm truubi kiviotsak kivikindlustusega ehitamine (tüüp 100-KOK)  </t>
  </si>
  <si>
    <t>Ø 25…60 cm truubitoru väljatõstmine ja utiliseerimine</t>
  </si>
  <si>
    <t>Truubi otsakute lammutamine ja utiliseerimine</t>
  </si>
  <si>
    <t xml:space="preserve">Mahakaeve ja lüke </t>
  </si>
  <si>
    <t>Teemulde laiendus teekraavidest</t>
  </si>
  <si>
    <t xml:space="preserve">Teemulde ja aluse tihendamine </t>
  </si>
  <si>
    <t>Ol.ol. mahasõidu likvideerimine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</si>
  <si>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=20cm) ja Ehituseks sobimatu pinnase kaevandamine koos Uute kraavide kaevamisega 120m</t>
    </r>
  </si>
  <si>
    <t>Kraavide puhastamine</t>
  </si>
  <si>
    <t>Mulde aluspinna planeerimine ja tihendamine</t>
  </si>
  <si>
    <t>Kruusast teeelementide katte ehitamine koos tihendamisega, H=12 cm, Purustatud kruus, Positsioon nr. 6 (+materjal ja vedu karjäärist)</t>
  </si>
  <si>
    <t>Muru kasvualuse rajamine ja külv, h= 10cm</t>
  </si>
  <si>
    <t>Riigitee 25245 Haabsaare-Saru km 10,435 ja Pohla tee ristumiskoha ehitus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</si>
</sst>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  <font>
      <sz val="8"/>
      <name val="Arial"/>
      <family val="2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vertAlign val="subscript"/>
      <sz val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6" fillId="0" borderId="0"/>
  </cellStyleXfs>
  <cellXfs count="11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4" fontId="3" fillId="0" borderId="19" xfId="0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0" fontId="2" fillId="25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4" fontId="2" fillId="0" borderId="31" xfId="0" applyNumberFormat="1" applyFont="1" applyBorder="1" applyAlignment="1">
      <alignment horizontal="right" vertical="center" wrapText="1"/>
    </xf>
    <xf numFmtId="4" fontId="3" fillId="0" borderId="35" xfId="0" applyNumberFormat="1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/>
    </xf>
    <xf numFmtId="0" fontId="2" fillId="0" borderId="14" xfId="4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2" fillId="0" borderId="36" xfId="0" applyNumberFormat="1" applyFont="1" applyBorder="1" applyAlignment="1">
      <alignment horizontal="right" vertical="center" wrapText="1"/>
    </xf>
    <xf numFmtId="0" fontId="2" fillId="25" borderId="14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 vertical="center" wrapText="1"/>
    </xf>
    <xf numFmtId="0" fontId="29" fillId="24" borderId="14" xfId="51" applyFont="1" applyFill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1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right" vertical="center"/>
    </xf>
    <xf numFmtId="3" fontId="28" fillId="0" borderId="14" xfId="0" applyNumberFormat="1" applyFont="1" applyBorder="1" applyAlignment="1">
      <alignment horizontal="right" vertical="center"/>
    </xf>
    <xf numFmtId="0" fontId="28" fillId="0" borderId="14" xfId="74" applyFont="1" applyBorder="1" applyAlignment="1">
      <alignment horizontal="left" vertical="center" wrapText="1"/>
    </xf>
    <xf numFmtId="1" fontId="2" fillId="0" borderId="14" xfId="59" applyFont="1" applyAlignment="1">
      <alignment horizontal="center" vertical="center"/>
    </xf>
    <xf numFmtId="1" fontId="24" fillId="0" borderId="14" xfId="75" applyNumberFormat="1" applyFont="1" applyBorder="1" applyAlignment="1">
      <alignment horizontal="right" vertical="center"/>
    </xf>
    <xf numFmtId="0" fontId="2" fillId="0" borderId="14" xfId="74" applyFont="1" applyBorder="1" applyAlignment="1">
      <alignment horizontal="lef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0" fontId="2" fillId="0" borderId="14" xfId="74" applyFont="1" applyBorder="1" applyAlignment="1">
      <alignment vertical="center" wrapText="1"/>
    </xf>
    <xf numFmtId="0" fontId="28" fillId="0" borderId="14" xfId="74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 wrapText="1"/>
    </xf>
    <xf numFmtId="1" fontId="2" fillId="0" borderId="14" xfId="59" applyFont="1" applyAlignment="1">
      <alignment horizontal="left" vertical="center" wrapText="1"/>
    </xf>
    <xf numFmtId="0" fontId="24" fillId="0" borderId="14" xfId="75" applyFont="1" applyBorder="1" applyAlignment="1">
      <alignment horizontal="right" vertical="center"/>
    </xf>
    <xf numFmtId="0" fontId="2" fillId="24" borderId="14" xfId="0" applyFont="1" applyFill="1" applyBorder="1" applyAlignment="1">
      <alignment vertical="center" wrapText="1"/>
    </xf>
    <xf numFmtId="0" fontId="2" fillId="0" borderId="14" xfId="74" applyFont="1" applyBorder="1" applyAlignment="1">
      <alignment horizontal="center" vertical="center"/>
    </xf>
    <xf numFmtId="1" fontId="2" fillId="0" borderId="14" xfId="57" applyFont="1" applyAlignment="1">
      <alignment vertical="center" wrapText="1"/>
    </xf>
    <xf numFmtId="0" fontId="2" fillId="0" borderId="14" xfId="42" applyFont="1" applyBorder="1" applyAlignment="1">
      <alignment horizontal="center" vertical="center"/>
    </xf>
    <xf numFmtId="3" fontId="24" fillId="0" borderId="14" xfId="75" applyNumberFormat="1" applyFont="1" applyBorder="1" applyAlignment="1">
      <alignment horizontal="right" vertical="center"/>
    </xf>
    <xf numFmtId="0" fontId="32" fillId="0" borderId="14" xfId="0" applyFont="1" applyBorder="1" applyAlignment="1">
      <alignment horizontal="left" vertical="center" wrapText="1"/>
    </xf>
    <xf numFmtId="0" fontId="2" fillId="0" borderId="14" xfId="42" applyFont="1" applyBorder="1" applyAlignment="1">
      <alignment vertical="center" wrapText="1"/>
    </xf>
    <xf numFmtId="0" fontId="28" fillId="0" borderId="14" xfId="42" applyFont="1" applyBorder="1" applyAlignment="1">
      <alignment horizontal="center" vertical="center"/>
    </xf>
    <xf numFmtId="3" fontId="2" fillId="0" borderId="14" xfId="42" applyNumberFormat="1" applyFont="1" applyBorder="1" applyAlignment="1">
      <alignment horizontal="right" vertical="center"/>
    </xf>
    <xf numFmtId="1" fontId="2" fillId="0" borderId="14" xfId="42" applyNumberFormat="1" applyFont="1" applyBorder="1" applyAlignment="1">
      <alignment horizontal="right" vertical="center"/>
    </xf>
    <xf numFmtId="0" fontId="33" fillId="0" borderId="14" xfId="0" applyFont="1" applyBorder="1" applyAlignment="1">
      <alignment vertical="center" wrapText="1"/>
    </xf>
    <xf numFmtId="0" fontId="34" fillId="0" borderId="14" xfId="0" applyFont="1" applyBorder="1" applyAlignment="1">
      <alignment horizontal="right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1" fontId="29" fillId="0" borderId="14" xfId="57" applyFont="1" applyAlignment="1">
      <alignment horizontal="right" vertical="center" wrapText="1"/>
    </xf>
    <xf numFmtId="1" fontId="2" fillId="0" borderId="14" xfId="51" applyNumberFormat="1" applyFont="1" applyBorder="1" applyAlignment="1">
      <alignment vertical="center" wrapText="1"/>
    </xf>
    <xf numFmtId="0" fontId="3" fillId="0" borderId="14" xfId="42" applyFont="1" applyBorder="1" applyAlignment="1">
      <alignment horizontal="left" vertical="center" wrapText="1"/>
    </xf>
    <xf numFmtId="0" fontId="28" fillId="0" borderId="14" xfId="42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29" fillId="0" borderId="14" xfId="0" applyFont="1" applyBorder="1" applyAlignment="1" applyProtection="1">
      <alignment horizontal="right" vertical="center" wrapText="1"/>
      <protection hidden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4" xr:uid="{D05F0E37-E97A-4A61-8CC3-8320F8544ECE}"/>
    <cellStyle name="Normaallaad_Ranna vahtkonna teeOM3.4" xfId="75" xr:uid="{11C28AD5-2A6B-4EC6-A0DB-3DB8E9B515CE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56"/>
  <sheetViews>
    <sheetView tabSelected="1" topLeftCell="A139" workbookViewId="0">
      <selection activeCell="A145" sqref="A145:F145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3.9" customHeight="1" x14ac:dyDescent="0.2">
      <c r="A1" s="87" t="s">
        <v>48</v>
      </c>
      <c r="B1" s="88"/>
      <c r="C1" s="88"/>
      <c r="D1" s="88"/>
      <c r="E1" s="88"/>
      <c r="F1" s="88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13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89" t="s">
        <v>2</v>
      </c>
      <c r="B5" s="92" t="s">
        <v>0</v>
      </c>
      <c r="C5" s="92" t="s">
        <v>3</v>
      </c>
      <c r="D5" s="92" t="s">
        <v>4</v>
      </c>
      <c r="E5" s="95" t="s">
        <v>5</v>
      </c>
      <c r="F5" s="98" t="s">
        <v>6</v>
      </c>
    </row>
    <row r="6" spans="1:47" s="4" customFormat="1" ht="12.75" x14ac:dyDescent="0.2">
      <c r="A6" s="90"/>
      <c r="B6" s="93"/>
      <c r="C6" s="93"/>
      <c r="D6" s="93"/>
      <c r="E6" s="96"/>
      <c r="F6" s="99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91"/>
      <c r="B7" s="94"/>
      <c r="C7" s="94"/>
      <c r="D7" s="13" t="s">
        <v>49</v>
      </c>
      <c r="E7" s="97"/>
      <c r="F7" s="100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">
      <c r="A8" s="101" t="s">
        <v>50</v>
      </c>
      <c r="B8" s="102"/>
      <c r="C8" s="102"/>
      <c r="D8" s="102"/>
      <c r="E8" s="102"/>
      <c r="F8" s="103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" customHeight="1" x14ac:dyDescent="0.2">
      <c r="A9" s="12">
        <v>1</v>
      </c>
      <c r="B9" s="43" t="s">
        <v>56</v>
      </c>
      <c r="C9" s="44" t="s">
        <v>42</v>
      </c>
      <c r="D9" s="45">
        <v>5</v>
      </c>
      <c r="E9" s="29"/>
      <c r="F9" s="11">
        <f t="shared" ref="F9:F24" si="0">SUM(D9*E9)</f>
        <v>0</v>
      </c>
      <c r="G9" s="1"/>
      <c r="H9" s="1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9" customHeight="1" x14ac:dyDescent="0.2">
      <c r="A10" s="12">
        <v>2</v>
      </c>
      <c r="B10" s="46" t="s">
        <v>43</v>
      </c>
      <c r="C10" s="44" t="s">
        <v>22</v>
      </c>
      <c r="D10" s="47">
        <v>0.25</v>
      </c>
      <c r="E10" s="34"/>
      <c r="F10" s="11">
        <f t="shared" si="0"/>
        <v>0</v>
      </c>
      <c r="G10" s="1"/>
      <c r="H10" s="1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.6" customHeight="1" x14ac:dyDescent="0.2">
      <c r="A11" s="12">
        <v>3</v>
      </c>
      <c r="B11" s="46" t="s">
        <v>57</v>
      </c>
      <c r="C11" s="44" t="s">
        <v>11</v>
      </c>
      <c r="D11" s="16">
        <v>1</v>
      </c>
      <c r="E11" s="29"/>
      <c r="F11" s="11">
        <f>SUM(D11*E11)</f>
        <v>0</v>
      </c>
      <c r="G11" s="1"/>
      <c r="H11" s="1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9" customHeight="1" x14ac:dyDescent="0.2">
      <c r="A12" s="12">
        <v>4</v>
      </c>
      <c r="B12" s="48" t="s">
        <v>44</v>
      </c>
      <c r="C12" s="49" t="s">
        <v>12</v>
      </c>
      <c r="D12" s="45">
        <v>564</v>
      </c>
      <c r="E12" s="29"/>
      <c r="F12" s="11">
        <f>SUM(D12*E12)</f>
        <v>0</v>
      </c>
      <c r="G12" s="1"/>
      <c r="H12" s="1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9" customHeight="1" x14ac:dyDescent="0.2">
      <c r="A13" s="12">
        <v>5</v>
      </c>
      <c r="B13" s="48" t="s">
        <v>58</v>
      </c>
      <c r="C13" s="49" t="s">
        <v>12</v>
      </c>
      <c r="D13" s="16">
        <v>564</v>
      </c>
      <c r="E13" s="29"/>
      <c r="F13" s="11">
        <f t="shared" ref="F13:F14" si="1">SUM(D13*E13)</f>
        <v>0</v>
      </c>
      <c r="G13" s="1"/>
      <c r="H13" s="1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.6" customHeight="1" x14ac:dyDescent="0.2">
      <c r="A14" s="12">
        <v>6</v>
      </c>
      <c r="B14" s="48" t="s">
        <v>59</v>
      </c>
      <c r="C14" s="49" t="s">
        <v>12</v>
      </c>
      <c r="D14" s="16">
        <v>309</v>
      </c>
      <c r="E14" s="29"/>
      <c r="F14" s="11">
        <f t="shared" si="1"/>
        <v>0</v>
      </c>
      <c r="G14" s="1"/>
      <c r="H14" s="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.6" customHeight="1" x14ac:dyDescent="0.2">
      <c r="A15" s="12">
        <v>7</v>
      </c>
      <c r="B15" s="48" t="s">
        <v>60</v>
      </c>
      <c r="C15" s="49" t="s">
        <v>12</v>
      </c>
      <c r="D15" s="50">
        <v>1198</v>
      </c>
      <c r="E15" s="29"/>
      <c r="F15" s="11">
        <f t="shared" ref="F15:F18" si="2">SUM(D15*E15)</f>
        <v>0</v>
      </c>
      <c r="G15" s="1"/>
      <c r="H15" s="1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9" customHeight="1" x14ac:dyDescent="0.2">
      <c r="A16" s="12">
        <v>8</v>
      </c>
      <c r="B16" s="51" t="s">
        <v>35</v>
      </c>
      <c r="C16" s="44" t="s">
        <v>11</v>
      </c>
      <c r="D16" s="52">
        <v>1</v>
      </c>
      <c r="E16" s="29"/>
      <c r="F16" s="11">
        <f t="shared" si="2"/>
        <v>0</v>
      </c>
      <c r="G16" s="1"/>
      <c r="H16" s="1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9" customHeight="1" x14ac:dyDescent="0.2">
      <c r="A17" s="12">
        <v>9</v>
      </c>
      <c r="B17" s="51" t="s">
        <v>61</v>
      </c>
      <c r="C17" s="44" t="s">
        <v>12</v>
      </c>
      <c r="D17" s="45">
        <v>2</v>
      </c>
      <c r="E17" s="29"/>
      <c r="F17" s="11">
        <f t="shared" si="2"/>
        <v>0</v>
      </c>
      <c r="G17" s="1"/>
      <c r="H17" s="1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9" customHeight="1" x14ac:dyDescent="0.2">
      <c r="A18" s="12">
        <v>10</v>
      </c>
      <c r="B18" s="53" t="s">
        <v>62</v>
      </c>
      <c r="C18" s="44" t="s">
        <v>36</v>
      </c>
      <c r="D18" s="45">
        <v>1</v>
      </c>
      <c r="E18" s="29"/>
      <c r="F18" s="11">
        <f t="shared" si="2"/>
        <v>0</v>
      </c>
      <c r="G18" s="1"/>
      <c r="H18" s="1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9" customHeight="1" x14ac:dyDescent="0.2">
      <c r="A19" s="12">
        <v>11</v>
      </c>
      <c r="B19" s="19" t="s">
        <v>63</v>
      </c>
      <c r="C19" s="40" t="s">
        <v>12</v>
      </c>
      <c r="D19" s="39">
        <v>31</v>
      </c>
      <c r="E19" s="29"/>
      <c r="F19" s="11">
        <f t="shared" ref="F19:F22" si="3">SUM(D19*E19)</f>
        <v>0</v>
      </c>
      <c r="G19" s="1"/>
      <c r="H19" s="1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.6" customHeight="1" x14ac:dyDescent="0.2">
      <c r="A20" s="12">
        <v>12</v>
      </c>
      <c r="B20" s="46" t="s">
        <v>46</v>
      </c>
      <c r="C20" s="54" t="s">
        <v>12</v>
      </c>
      <c r="D20" s="45">
        <v>865</v>
      </c>
      <c r="E20" s="29"/>
      <c r="F20" s="11">
        <f t="shared" si="3"/>
        <v>0</v>
      </c>
      <c r="G20" s="1"/>
      <c r="H20" s="1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9" customHeight="1" x14ac:dyDescent="0.2">
      <c r="A21" s="12">
        <v>13</v>
      </c>
      <c r="B21" s="46" t="s">
        <v>34</v>
      </c>
      <c r="C21" s="54" t="s">
        <v>11</v>
      </c>
      <c r="D21" s="45">
        <v>5</v>
      </c>
      <c r="E21" s="29"/>
      <c r="F21" s="11">
        <f t="shared" si="3"/>
        <v>0</v>
      </c>
      <c r="G21" s="1"/>
      <c r="H21" s="1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">
      <c r="A22" s="12">
        <v>14</v>
      </c>
      <c r="B22" s="55" t="s">
        <v>64</v>
      </c>
      <c r="C22" s="56" t="s">
        <v>65</v>
      </c>
      <c r="D22" s="57">
        <v>1629.0000000000002</v>
      </c>
      <c r="E22" s="29"/>
      <c r="F22" s="11">
        <f t="shared" si="3"/>
        <v>0</v>
      </c>
      <c r="G22" s="1"/>
      <c r="H22" s="1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">
      <c r="A23" s="12">
        <v>15</v>
      </c>
      <c r="B23" s="35" t="s">
        <v>66</v>
      </c>
      <c r="C23" s="56" t="s">
        <v>67</v>
      </c>
      <c r="D23" s="45">
        <v>850</v>
      </c>
      <c r="E23" s="29"/>
      <c r="F23" s="11">
        <f t="shared" si="0"/>
        <v>0</v>
      </c>
      <c r="G23" s="1"/>
      <c r="H23" s="1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">
      <c r="A24" s="12">
        <v>16</v>
      </c>
      <c r="B24" s="58" t="s">
        <v>68</v>
      </c>
      <c r="C24" s="56" t="s">
        <v>67</v>
      </c>
      <c r="D24" s="57">
        <v>3475</v>
      </c>
      <c r="E24" s="29"/>
      <c r="F24" s="11">
        <f t="shared" si="0"/>
        <v>0</v>
      </c>
      <c r="G24" s="1"/>
      <c r="H24" s="1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">
      <c r="A25" s="12">
        <v>17</v>
      </c>
      <c r="B25" s="59" t="s">
        <v>69</v>
      </c>
      <c r="C25" s="60" t="s">
        <v>65</v>
      </c>
      <c r="D25" s="61">
        <v>1272</v>
      </c>
      <c r="E25" s="29"/>
      <c r="F25" s="11">
        <f t="shared" ref="F25" si="4">SUM(D25*E25)</f>
        <v>0</v>
      </c>
      <c r="G25" s="1"/>
      <c r="H25" s="1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">
      <c r="A26" s="12">
        <v>18</v>
      </c>
      <c r="B26" s="59" t="s">
        <v>70</v>
      </c>
      <c r="C26" s="60" t="s">
        <v>65</v>
      </c>
      <c r="D26" s="62">
        <v>407</v>
      </c>
      <c r="E26" s="29"/>
      <c r="F26" s="11">
        <f t="shared" ref="F26:F34" si="5">SUM(D26*E26)</f>
        <v>0</v>
      </c>
      <c r="G26" s="1"/>
      <c r="H26" s="1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">
      <c r="A27" s="12">
        <v>19</v>
      </c>
      <c r="B27" s="63" t="s">
        <v>71</v>
      </c>
      <c r="C27" s="60" t="s">
        <v>11</v>
      </c>
      <c r="D27" s="41">
        <v>3</v>
      </c>
      <c r="E27" s="29"/>
      <c r="F27" s="11">
        <f t="shared" si="5"/>
        <v>0</v>
      </c>
      <c r="G27" s="1"/>
      <c r="H27" s="1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9" customHeight="1" x14ac:dyDescent="0.2">
      <c r="A28" s="12">
        <v>20</v>
      </c>
      <c r="B28" s="64" t="s">
        <v>72</v>
      </c>
      <c r="C28" s="56" t="s">
        <v>65</v>
      </c>
      <c r="D28" s="41">
        <v>72</v>
      </c>
      <c r="E28" s="29"/>
      <c r="F28" s="11">
        <f t="shared" si="5"/>
        <v>0</v>
      </c>
      <c r="G28" s="1"/>
      <c r="H28" s="1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">
      <c r="A29" s="12">
        <v>21</v>
      </c>
      <c r="B29" s="65" t="s">
        <v>73</v>
      </c>
      <c r="C29" s="60" t="s">
        <v>67</v>
      </c>
      <c r="D29" s="41">
        <v>286</v>
      </c>
      <c r="E29" s="29"/>
      <c r="F29" s="11">
        <f t="shared" si="5"/>
        <v>0</v>
      </c>
      <c r="G29" s="1"/>
      <c r="H29" s="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32.450000000000003" customHeight="1" x14ac:dyDescent="0.2">
      <c r="A30" s="12">
        <v>22</v>
      </c>
      <c r="B30" s="66" t="s">
        <v>74</v>
      </c>
      <c r="C30" s="60" t="s">
        <v>67</v>
      </c>
      <c r="D30" s="41">
        <v>143</v>
      </c>
      <c r="E30" s="29"/>
      <c r="F30" s="11">
        <f t="shared" si="5"/>
        <v>0</v>
      </c>
      <c r="G30" s="1"/>
      <c r="H30" s="1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">
      <c r="A31" s="12">
        <v>23</v>
      </c>
      <c r="B31" s="36" t="s">
        <v>41</v>
      </c>
      <c r="C31" s="56" t="s">
        <v>65</v>
      </c>
      <c r="D31" s="41">
        <v>96</v>
      </c>
      <c r="E31" s="29"/>
      <c r="F31" s="11">
        <f t="shared" si="5"/>
        <v>0</v>
      </c>
      <c r="G31" s="1"/>
      <c r="H31" s="1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">
      <c r="A32" s="12">
        <v>24</v>
      </c>
      <c r="B32" s="63" t="s">
        <v>75</v>
      </c>
      <c r="C32" s="56" t="s">
        <v>11</v>
      </c>
      <c r="D32" s="41">
        <v>1</v>
      </c>
      <c r="E32" s="29"/>
      <c r="F32" s="11">
        <f t="shared" si="5"/>
        <v>0</v>
      </c>
      <c r="G32" s="1"/>
      <c r="H32" s="1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">
      <c r="A33" s="12">
        <v>25</v>
      </c>
      <c r="B33" s="65" t="s">
        <v>73</v>
      </c>
      <c r="C33" s="60" t="s">
        <v>67</v>
      </c>
      <c r="D33" s="41">
        <v>230</v>
      </c>
      <c r="E33" s="29"/>
      <c r="F33" s="11">
        <f t="shared" si="5"/>
        <v>0</v>
      </c>
      <c r="G33" s="1"/>
      <c r="H33" s="1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">
      <c r="A34" s="12">
        <v>26</v>
      </c>
      <c r="B34" s="36" t="s">
        <v>39</v>
      </c>
      <c r="C34" s="56" t="s">
        <v>65</v>
      </c>
      <c r="D34" s="39">
        <v>55</v>
      </c>
      <c r="E34" s="29"/>
      <c r="F34" s="11">
        <f t="shared" si="5"/>
        <v>0</v>
      </c>
      <c r="G34" s="1"/>
      <c r="H34" s="1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">
      <c r="A35" s="12">
        <v>27</v>
      </c>
      <c r="B35" s="65" t="s">
        <v>76</v>
      </c>
      <c r="C35" s="56" t="s">
        <v>65</v>
      </c>
      <c r="D35" s="39">
        <v>25</v>
      </c>
      <c r="E35" s="29"/>
      <c r="F35" s="11">
        <f t="shared" ref="F35:F40" si="6">SUM(D35*E35)</f>
        <v>0</v>
      </c>
      <c r="G35" s="1"/>
      <c r="H35" s="1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">
      <c r="A36" s="12">
        <v>28</v>
      </c>
      <c r="B36" s="63" t="s">
        <v>77</v>
      </c>
      <c r="C36" s="60" t="s">
        <v>11</v>
      </c>
      <c r="D36" s="41">
        <v>1</v>
      </c>
      <c r="E36" s="29"/>
      <c r="F36" s="11">
        <f t="shared" si="6"/>
        <v>0</v>
      </c>
      <c r="G36" s="1"/>
      <c r="H36" s="1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9" customHeight="1" x14ac:dyDescent="0.2">
      <c r="A37" s="12">
        <v>29</v>
      </c>
      <c r="B37" s="64" t="s">
        <v>72</v>
      </c>
      <c r="C37" s="56" t="s">
        <v>65</v>
      </c>
      <c r="D37" s="41">
        <v>170</v>
      </c>
      <c r="E37" s="29"/>
      <c r="F37" s="11">
        <f t="shared" si="6"/>
        <v>0</v>
      </c>
      <c r="G37" s="1"/>
      <c r="H37" s="1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32.450000000000003" customHeight="1" x14ac:dyDescent="0.2">
      <c r="A38" s="12">
        <v>30</v>
      </c>
      <c r="B38" s="66" t="s">
        <v>78</v>
      </c>
      <c r="C38" s="60"/>
      <c r="D38" s="41">
        <v>850</v>
      </c>
      <c r="E38" s="29"/>
      <c r="F38" s="11">
        <f t="shared" si="6"/>
        <v>0</v>
      </c>
      <c r="G38" s="1"/>
      <c r="H38" s="1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">
      <c r="A39" s="12">
        <v>31</v>
      </c>
      <c r="B39" s="36" t="s">
        <v>79</v>
      </c>
      <c r="C39" s="56" t="s">
        <v>65</v>
      </c>
      <c r="D39" s="39">
        <v>230</v>
      </c>
      <c r="E39" s="29"/>
      <c r="F39" s="11">
        <f t="shared" si="6"/>
        <v>0</v>
      </c>
      <c r="G39" s="1"/>
      <c r="H39" s="1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">
      <c r="A40" s="12">
        <v>32</v>
      </c>
      <c r="B40" s="65" t="s">
        <v>76</v>
      </c>
      <c r="C40" s="56" t="s">
        <v>65</v>
      </c>
      <c r="D40" s="39">
        <v>70</v>
      </c>
      <c r="E40" s="29"/>
      <c r="F40" s="11">
        <f t="shared" si="6"/>
        <v>0</v>
      </c>
      <c r="G40" s="1"/>
      <c r="H40" s="1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">
      <c r="A41" s="12">
        <v>33</v>
      </c>
      <c r="B41" s="35" t="s">
        <v>32</v>
      </c>
      <c r="C41" s="27" t="s">
        <v>33</v>
      </c>
      <c r="D41" s="28">
        <v>1</v>
      </c>
      <c r="E41" s="10"/>
      <c r="F41" s="11">
        <f t="shared" ref="F41:F42" si="7">SUM(D41*E41)</f>
        <v>0</v>
      </c>
      <c r="G41" s="1"/>
      <c r="H41" s="1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9" customHeight="1" x14ac:dyDescent="0.2">
      <c r="A42" s="12">
        <v>34</v>
      </c>
      <c r="B42" s="35" t="s">
        <v>30</v>
      </c>
      <c r="C42" s="27" t="s">
        <v>33</v>
      </c>
      <c r="D42" s="28">
        <v>1</v>
      </c>
      <c r="E42" s="10"/>
      <c r="F42" s="11">
        <f t="shared" si="7"/>
        <v>0</v>
      </c>
      <c r="G42" s="1"/>
      <c r="H42" s="1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2.6" customHeight="1" x14ac:dyDescent="0.2">
      <c r="A43" s="107" t="s">
        <v>18</v>
      </c>
      <c r="B43" s="108"/>
      <c r="C43" s="108"/>
      <c r="D43" s="108"/>
      <c r="E43" s="108"/>
      <c r="F43" s="109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7" s="4" customFormat="1" ht="10.9" customHeight="1" x14ac:dyDescent="0.2">
      <c r="A44" s="12">
        <v>35</v>
      </c>
      <c r="B44" s="19" t="s">
        <v>19</v>
      </c>
      <c r="C44" s="14" t="s">
        <v>11</v>
      </c>
      <c r="D44" s="16">
        <v>1</v>
      </c>
      <c r="E44" s="18"/>
      <c r="F44" s="11">
        <f t="shared" ref="F44:F47" si="8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7" s="22" customFormat="1" ht="10.9" customHeight="1" x14ac:dyDescent="0.2">
      <c r="A45" s="12">
        <v>36</v>
      </c>
      <c r="B45" s="23" t="s">
        <v>28</v>
      </c>
      <c r="C45" s="17" t="s">
        <v>21</v>
      </c>
      <c r="D45" s="24">
        <v>1</v>
      </c>
      <c r="E45" s="25"/>
      <c r="F45" s="11">
        <f t="shared" si="8"/>
        <v>0</v>
      </c>
      <c r="G45" s="21"/>
      <c r="H45" s="21"/>
    </row>
    <row r="46" spans="1:47" s="4" customFormat="1" ht="32.450000000000003" customHeight="1" x14ac:dyDescent="0.2">
      <c r="A46" s="12">
        <v>37</v>
      </c>
      <c r="B46" s="19" t="s">
        <v>20</v>
      </c>
      <c r="C46" s="14" t="s">
        <v>21</v>
      </c>
      <c r="D46" s="16">
        <v>1</v>
      </c>
      <c r="E46" s="18"/>
      <c r="F46" s="11">
        <f>SUM(D46*E46)</f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7" s="4" customFormat="1" ht="21.6" customHeight="1" x14ac:dyDescent="0.2">
      <c r="A47" s="12">
        <v>38</v>
      </c>
      <c r="B47" s="19" t="s">
        <v>37</v>
      </c>
      <c r="C47" s="14" t="s">
        <v>11</v>
      </c>
      <c r="D47" s="16">
        <v>1</v>
      </c>
      <c r="E47" s="18"/>
      <c r="F47" s="11">
        <f t="shared" si="8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7" s="22" customFormat="1" ht="10.9" customHeight="1" x14ac:dyDescent="0.2">
      <c r="A48" s="12">
        <v>39</v>
      </c>
      <c r="B48" s="23" t="s">
        <v>29</v>
      </c>
      <c r="C48" s="17" t="s">
        <v>22</v>
      </c>
      <c r="D48" s="26">
        <v>0.36</v>
      </c>
      <c r="E48" s="25"/>
      <c r="F48" s="11">
        <f>SUM(D48*E48)</f>
        <v>0</v>
      </c>
      <c r="G48" s="21"/>
    </row>
    <row r="49" spans="1:47" s="4" customFormat="1" ht="12.6" customHeight="1" thickBot="1" x14ac:dyDescent="0.25">
      <c r="A49" s="104" t="s">
        <v>51</v>
      </c>
      <c r="B49" s="105"/>
      <c r="C49" s="105"/>
      <c r="D49" s="105"/>
      <c r="E49" s="106"/>
      <c r="F49" s="30">
        <f>SUM(F9:F48)</f>
        <v>0</v>
      </c>
      <c r="G49" s="1"/>
      <c r="H49" s="1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12.6" customHeight="1" x14ac:dyDescent="0.2">
      <c r="A50" s="77" t="s">
        <v>52</v>
      </c>
      <c r="B50" s="78"/>
      <c r="C50" s="78"/>
      <c r="D50" s="78"/>
      <c r="E50" s="78"/>
      <c r="F50" s="79"/>
      <c r="G50" s="1"/>
      <c r="H50" s="1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10.9" customHeight="1" x14ac:dyDescent="0.2">
      <c r="A51" s="12">
        <v>40</v>
      </c>
      <c r="B51" s="43" t="s">
        <v>56</v>
      </c>
      <c r="C51" s="44" t="s">
        <v>42</v>
      </c>
      <c r="D51" s="45">
        <v>5</v>
      </c>
      <c r="E51" s="10"/>
      <c r="F51" s="11">
        <f t="shared" ref="F51:F92" si="9">SUM(D51*E51)</f>
        <v>0</v>
      </c>
      <c r="G51" s="1"/>
      <c r="H51" s="1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9" customHeight="1" x14ac:dyDescent="0.2">
      <c r="A52" s="12">
        <v>41</v>
      </c>
      <c r="B52" s="46" t="s">
        <v>43</v>
      </c>
      <c r="C52" s="44" t="s">
        <v>22</v>
      </c>
      <c r="D52" s="47">
        <v>0.23</v>
      </c>
      <c r="E52" s="10"/>
      <c r="F52" s="11">
        <f t="shared" si="9"/>
        <v>0</v>
      </c>
      <c r="G52" s="1"/>
      <c r="H52" s="1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.6" customHeight="1" x14ac:dyDescent="0.2">
      <c r="A53" s="12">
        <v>42</v>
      </c>
      <c r="B53" s="46" t="s">
        <v>57</v>
      </c>
      <c r="C53" s="44" t="s">
        <v>11</v>
      </c>
      <c r="D53" s="16">
        <v>1</v>
      </c>
      <c r="E53" s="10"/>
      <c r="F53" s="11">
        <f t="shared" si="9"/>
        <v>0</v>
      </c>
      <c r="G53" s="1"/>
      <c r="H53" s="1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10.9" customHeight="1" x14ac:dyDescent="0.2">
      <c r="A54" s="12">
        <v>43</v>
      </c>
      <c r="B54" s="48" t="s">
        <v>44</v>
      </c>
      <c r="C54" s="49" t="s">
        <v>12</v>
      </c>
      <c r="D54" s="62">
        <v>772</v>
      </c>
      <c r="E54" s="10"/>
      <c r="F54" s="11">
        <f t="shared" si="9"/>
        <v>0</v>
      </c>
      <c r="G54" s="1"/>
      <c r="H54" s="1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9" customHeight="1" x14ac:dyDescent="0.2">
      <c r="A55" s="12">
        <v>44</v>
      </c>
      <c r="B55" s="48" t="s">
        <v>58</v>
      </c>
      <c r="C55" s="49" t="s">
        <v>12</v>
      </c>
      <c r="D55" s="16">
        <v>182</v>
      </c>
      <c r="E55" s="10"/>
      <c r="F55" s="11">
        <f t="shared" si="9"/>
        <v>0</v>
      </c>
      <c r="G55" s="1"/>
      <c r="H55" s="1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.6" customHeight="1" x14ac:dyDescent="0.2">
      <c r="A56" s="12">
        <v>45</v>
      </c>
      <c r="B56" s="48" t="s">
        <v>59</v>
      </c>
      <c r="C56" s="49" t="s">
        <v>12</v>
      </c>
      <c r="D56" s="16">
        <v>92</v>
      </c>
      <c r="E56" s="10"/>
      <c r="F56" s="11">
        <f t="shared" si="9"/>
        <v>0</v>
      </c>
      <c r="G56" s="1"/>
      <c r="H56" s="1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.6" customHeight="1" x14ac:dyDescent="0.2">
      <c r="A57" s="12">
        <v>46</v>
      </c>
      <c r="B57" s="48" t="s">
        <v>60</v>
      </c>
      <c r="C57" s="49" t="s">
        <v>12</v>
      </c>
      <c r="D57" s="16">
        <v>981</v>
      </c>
      <c r="E57" s="10"/>
      <c r="F57" s="11">
        <f t="shared" si="9"/>
        <v>0</v>
      </c>
      <c r="G57" s="1"/>
      <c r="H57" s="1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9" customHeight="1" x14ac:dyDescent="0.2">
      <c r="A58" s="12">
        <v>47</v>
      </c>
      <c r="B58" s="48" t="s">
        <v>80</v>
      </c>
      <c r="C58" s="49" t="s">
        <v>12</v>
      </c>
      <c r="D58" s="16">
        <v>590</v>
      </c>
      <c r="E58" s="10"/>
      <c r="F58" s="11">
        <f t="shared" si="9"/>
        <v>0</v>
      </c>
      <c r="G58" s="1"/>
      <c r="H58" s="1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9" customHeight="1" x14ac:dyDescent="0.2">
      <c r="A59" s="12">
        <v>48</v>
      </c>
      <c r="B59" s="51" t="s">
        <v>35</v>
      </c>
      <c r="C59" s="44" t="s">
        <v>11</v>
      </c>
      <c r="D59" s="52">
        <v>6</v>
      </c>
      <c r="E59" s="10"/>
      <c r="F59" s="11">
        <f t="shared" si="9"/>
        <v>0</v>
      </c>
      <c r="G59" s="1"/>
      <c r="H59" s="1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10.9" customHeight="1" x14ac:dyDescent="0.2">
      <c r="A60" s="12">
        <v>49</v>
      </c>
      <c r="B60" s="51" t="s">
        <v>45</v>
      </c>
      <c r="C60" s="44" t="s">
        <v>12</v>
      </c>
      <c r="D60" s="45">
        <v>22</v>
      </c>
      <c r="E60" s="10"/>
      <c r="F60" s="11">
        <f t="shared" si="9"/>
        <v>0</v>
      </c>
      <c r="G60" s="1"/>
      <c r="H60" s="1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9" customHeight="1" x14ac:dyDescent="0.2">
      <c r="A61" s="12">
        <v>50</v>
      </c>
      <c r="B61" s="51" t="s">
        <v>61</v>
      </c>
      <c r="C61" s="44" t="s">
        <v>12</v>
      </c>
      <c r="D61" s="45">
        <v>27</v>
      </c>
      <c r="E61" s="10"/>
      <c r="F61" s="11">
        <f t="shared" si="9"/>
        <v>0</v>
      </c>
      <c r="G61" s="1"/>
      <c r="H61" s="1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.6" customHeight="1" x14ac:dyDescent="0.2">
      <c r="A62" s="12">
        <v>51</v>
      </c>
      <c r="B62" s="51" t="s">
        <v>81</v>
      </c>
      <c r="C62" s="44" t="s">
        <v>12</v>
      </c>
      <c r="D62" s="45">
        <v>2</v>
      </c>
      <c r="E62" s="10"/>
      <c r="F62" s="11">
        <f t="shared" si="9"/>
        <v>0</v>
      </c>
      <c r="G62" s="1"/>
      <c r="H62" s="1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10.9" customHeight="1" x14ac:dyDescent="0.2">
      <c r="A63" s="12">
        <v>52</v>
      </c>
      <c r="B63" s="53" t="s">
        <v>82</v>
      </c>
      <c r="C63" s="44" t="s">
        <v>36</v>
      </c>
      <c r="D63" s="45">
        <v>2</v>
      </c>
      <c r="E63" s="10"/>
      <c r="F63" s="11">
        <f t="shared" si="9"/>
        <v>0</v>
      </c>
      <c r="G63" s="1"/>
      <c r="H63" s="1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9" customHeight="1" x14ac:dyDescent="0.2">
      <c r="A64" s="12">
        <v>53</v>
      </c>
      <c r="B64" s="53" t="s">
        <v>62</v>
      </c>
      <c r="C64" s="44" t="s">
        <v>36</v>
      </c>
      <c r="D64" s="45">
        <v>3</v>
      </c>
      <c r="E64" s="10"/>
      <c r="F64" s="11">
        <f t="shared" si="9"/>
        <v>0</v>
      </c>
      <c r="G64" s="1"/>
      <c r="H64" s="1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0.9" customHeight="1" x14ac:dyDescent="0.2">
      <c r="A65" s="12">
        <v>54</v>
      </c>
      <c r="B65" s="53" t="s">
        <v>83</v>
      </c>
      <c r="C65" s="44" t="s">
        <v>36</v>
      </c>
      <c r="D65" s="45">
        <v>1</v>
      </c>
      <c r="E65" s="10"/>
      <c r="F65" s="11">
        <f t="shared" si="9"/>
        <v>0</v>
      </c>
      <c r="G65" s="1"/>
      <c r="H65" s="1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9" customHeight="1" x14ac:dyDescent="0.2">
      <c r="A66" s="12">
        <v>55</v>
      </c>
      <c r="B66" s="19" t="s">
        <v>84</v>
      </c>
      <c r="C66" s="40" t="s">
        <v>12</v>
      </c>
      <c r="D66" s="41">
        <v>18</v>
      </c>
      <c r="E66" s="10"/>
      <c r="F66" s="11">
        <f t="shared" si="9"/>
        <v>0</v>
      </c>
      <c r="G66" s="1"/>
      <c r="H66" s="1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9" customHeight="1" x14ac:dyDescent="0.2">
      <c r="A67" s="12">
        <v>56</v>
      </c>
      <c r="B67" s="19" t="s">
        <v>85</v>
      </c>
      <c r="C67" s="40" t="s">
        <v>47</v>
      </c>
      <c r="D67" s="39">
        <v>5</v>
      </c>
      <c r="E67" s="10"/>
      <c r="F67" s="11">
        <f t="shared" si="9"/>
        <v>0</v>
      </c>
      <c r="G67" s="1"/>
      <c r="H67" s="1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10.9" customHeight="1" x14ac:dyDescent="0.2">
      <c r="A68" s="12">
        <v>57</v>
      </c>
      <c r="B68" s="19" t="s">
        <v>63</v>
      </c>
      <c r="C68" s="40" t="s">
        <v>12</v>
      </c>
      <c r="D68" s="39">
        <v>37</v>
      </c>
      <c r="E68" s="10"/>
      <c r="F68" s="11">
        <f t="shared" si="9"/>
        <v>0</v>
      </c>
      <c r="G68" s="1"/>
      <c r="H68" s="1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.6" customHeight="1" x14ac:dyDescent="0.2">
      <c r="A69" s="12">
        <v>58</v>
      </c>
      <c r="B69" s="46" t="s">
        <v>46</v>
      </c>
      <c r="C69" s="54" t="s">
        <v>12</v>
      </c>
      <c r="D69" s="57">
        <v>1065</v>
      </c>
      <c r="E69" s="10"/>
      <c r="F69" s="11">
        <f t="shared" si="9"/>
        <v>0</v>
      </c>
      <c r="G69" s="1"/>
      <c r="H69" s="1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10.9" customHeight="1" x14ac:dyDescent="0.2">
      <c r="A70" s="12">
        <v>59</v>
      </c>
      <c r="B70" s="46" t="s">
        <v>34</v>
      </c>
      <c r="C70" s="54" t="s">
        <v>11</v>
      </c>
      <c r="D70" s="45">
        <v>9</v>
      </c>
      <c r="E70" s="10"/>
      <c r="F70" s="11">
        <f t="shared" ref="F70:F72" si="10">SUM(D70*E70)</f>
        <v>0</v>
      </c>
      <c r="G70" s="1"/>
      <c r="H70" s="1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.6" customHeight="1" x14ac:dyDescent="0.2">
      <c r="A71" s="12">
        <v>60</v>
      </c>
      <c r="B71" s="55" t="s">
        <v>64</v>
      </c>
      <c r="C71" s="56" t="s">
        <v>65</v>
      </c>
      <c r="D71" s="57">
        <v>1989</v>
      </c>
      <c r="E71" s="10"/>
      <c r="F71" s="11">
        <f t="shared" si="10"/>
        <v>0</v>
      </c>
      <c r="G71" s="1"/>
      <c r="H71" s="1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9" customHeight="1" x14ac:dyDescent="0.2">
      <c r="A72" s="12">
        <v>61</v>
      </c>
      <c r="B72" s="67" t="s">
        <v>86</v>
      </c>
      <c r="C72" s="56" t="s">
        <v>65</v>
      </c>
      <c r="D72" s="45">
        <v>200</v>
      </c>
      <c r="E72" s="10"/>
      <c r="F72" s="11">
        <f t="shared" si="10"/>
        <v>0</v>
      </c>
      <c r="G72" s="1"/>
      <c r="H72" s="1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10.9" customHeight="1" x14ac:dyDescent="0.2">
      <c r="A73" s="12">
        <v>62</v>
      </c>
      <c r="B73" s="67" t="s">
        <v>87</v>
      </c>
      <c r="C73" s="56" t="s">
        <v>65</v>
      </c>
      <c r="D73" s="16">
        <v>364.36800000000005</v>
      </c>
      <c r="E73" s="10"/>
      <c r="F73" s="11">
        <f t="shared" ref="F73:F75" si="11">SUM(D73*E73)</f>
        <v>0</v>
      </c>
      <c r="G73" s="1"/>
      <c r="H73" s="1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9" customHeight="1" x14ac:dyDescent="0.2">
      <c r="A74" s="12">
        <v>63</v>
      </c>
      <c r="B74" s="55" t="s">
        <v>88</v>
      </c>
      <c r="C74" s="56" t="s">
        <v>65</v>
      </c>
      <c r="D74" s="62">
        <v>564.36800000000005</v>
      </c>
      <c r="E74" s="10"/>
      <c r="F74" s="11">
        <f t="shared" si="11"/>
        <v>0</v>
      </c>
      <c r="G74" s="1"/>
      <c r="H74" s="1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">
      <c r="A75" s="12">
        <v>64</v>
      </c>
      <c r="B75" s="35" t="s">
        <v>66</v>
      </c>
      <c r="C75" s="56" t="s">
        <v>67</v>
      </c>
      <c r="D75" s="57">
        <v>5325</v>
      </c>
      <c r="E75" s="10"/>
      <c r="F75" s="11">
        <f t="shared" si="11"/>
        <v>0</v>
      </c>
      <c r="G75" s="1"/>
      <c r="H75" s="1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">
      <c r="A76" s="12">
        <v>65</v>
      </c>
      <c r="B76" s="59" t="s">
        <v>69</v>
      </c>
      <c r="C76" s="60" t="s">
        <v>65</v>
      </c>
      <c r="D76" s="61">
        <v>1324</v>
      </c>
      <c r="E76" s="10"/>
      <c r="F76" s="11">
        <f t="shared" ref="F76:F90" si="12">SUM(D76*E76)</f>
        <v>0</v>
      </c>
      <c r="G76" s="1"/>
      <c r="H76" s="1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">
      <c r="A77" s="12">
        <v>66</v>
      </c>
      <c r="B77" s="59" t="s">
        <v>70</v>
      </c>
      <c r="C77" s="60" t="s">
        <v>65</v>
      </c>
      <c r="D77" s="62">
        <v>501</v>
      </c>
      <c r="E77" s="10"/>
      <c r="F77" s="11">
        <f t="shared" si="12"/>
        <v>0</v>
      </c>
      <c r="G77" s="1"/>
      <c r="H77" s="1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">
      <c r="A78" s="12">
        <v>67</v>
      </c>
      <c r="B78" s="63" t="s">
        <v>71</v>
      </c>
      <c r="C78" s="60" t="s">
        <v>11</v>
      </c>
      <c r="D78" s="41">
        <v>7</v>
      </c>
      <c r="E78" s="10"/>
      <c r="F78" s="11">
        <f t="shared" si="12"/>
        <v>0</v>
      </c>
      <c r="G78" s="1"/>
      <c r="H78" s="1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10.9" customHeight="1" x14ac:dyDescent="0.2">
      <c r="A79" s="12">
        <v>68</v>
      </c>
      <c r="B79" s="64" t="s">
        <v>72</v>
      </c>
      <c r="C79" s="56" t="s">
        <v>65</v>
      </c>
      <c r="D79" s="41">
        <v>168</v>
      </c>
      <c r="E79" s="10"/>
      <c r="F79" s="11">
        <f t="shared" si="12"/>
        <v>0</v>
      </c>
      <c r="G79" s="1"/>
      <c r="H79" s="1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">
      <c r="A80" s="12">
        <v>69</v>
      </c>
      <c r="B80" s="65" t="s">
        <v>73</v>
      </c>
      <c r="C80" s="60" t="s">
        <v>67</v>
      </c>
      <c r="D80" s="42">
        <v>1001</v>
      </c>
      <c r="E80" s="10"/>
      <c r="F80" s="11">
        <f t="shared" si="12"/>
        <v>0</v>
      </c>
      <c r="G80" s="1"/>
      <c r="H80" s="1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.6" customHeight="1" x14ac:dyDescent="0.2">
      <c r="A81" s="12">
        <v>70</v>
      </c>
      <c r="B81" s="36" t="s">
        <v>41</v>
      </c>
      <c r="C81" s="56" t="s">
        <v>65</v>
      </c>
      <c r="D81" s="41">
        <v>224</v>
      </c>
      <c r="E81" s="10"/>
      <c r="F81" s="11">
        <f t="shared" si="12"/>
        <v>0</v>
      </c>
      <c r="G81" s="1"/>
      <c r="H81" s="1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21.6" customHeight="1" x14ac:dyDescent="0.2">
      <c r="A82" s="12">
        <v>71</v>
      </c>
      <c r="B82" s="63" t="s">
        <v>75</v>
      </c>
      <c r="C82" s="56" t="s">
        <v>11</v>
      </c>
      <c r="D82" s="41">
        <v>1</v>
      </c>
      <c r="E82" s="10"/>
      <c r="F82" s="11">
        <f t="shared" si="12"/>
        <v>0</v>
      </c>
      <c r="G82" s="1"/>
      <c r="H82" s="1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.6" customHeight="1" x14ac:dyDescent="0.2">
      <c r="A83" s="12">
        <v>72</v>
      </c>
      <c r="B83" s="65" t="s">
        <v>73</v>
      </c>
      <c r="C83" s="60" t="s">
        <v>67</v>
      </c>
      <c r="D83" s="41">
        <v>230</v>
      </c>
      <c r="E83" s="10"/>
      <c r="F83" s="11">
        <f t="shared" si="12"/>
        <v>0</v>
      </c>
      <c r="G83" s="1"/>
      <c r="H83" s="1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">
      <c r="A84" s="12">
        <v>73</v>
      </c>
      <c r="B84" s="36" t="s">
        <v>39</v>
      </c>
      <c r="C84" s="56" t="s">
        <v>65</v>
      </c>
      <c r="D84" s="39">
        <v>55</v>
      </c>
      <c r="E84" s="10"/>
      <c r="F84" s="11">
        <f t="shared" si="12"/>
        <v>0</v>
      </c>
      <c r="G84" s="1"/>
      <c r="H84" s="1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.6" customHeight="1" x14ac:dyDescent="0.2">
      <c r="A85" s="12">
        <v>74</v>
      </c>
      <c r="B85" s="65" t="s">
        <v>76</v>
      </c>
      <c r="C85" s="56" t="s">
        <v>65</v>
      </c>
      <c r="D85" s="39">
        <v>25</v>
      </c>
      <c r="E85" s="10"/>
      <c r="F85" s="11">
        <f t="shared" si="12"/>
        <v>0</v>
      </c>
      <c r="G85" s="1"/>
      <c r="H85" s="1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.6" customHeight="1" x14ac:dyDescent="0.2">
      <c r="A86" s="12">
        <v>75</v>
      </c>
      <c r="B86" s="63" t="s">
        <v>77</v>
      </c>
      <c r="C86" s="60" t="s">
        <v>11</v>
      </c>
      <c r="D86" s="41">
        <v>1</v>
      </c>
      <c r="E86" s="10"/>
      <c r="F86" s="11">
        <f t="shared" si="12"/>
        <v>0</v>
      </c>
      <c r="G86" s="1"/>
      <c r="H86" s="1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9" customHeight="1" x14ac:dyDescent="0.2">
      <c r="A87" s="12">
        <v>76</v>
      </c>
      <c r="B87" s="64" t="s">
        <v>72</v>
      </c>
      <c r="C87" s="56" t="s">
        <v>65</v>
      </c>
      <c r="D87" s="41">
        <v>170</v>
      </c>
      <c r="E87" s="10"/>
      <c r="F87" s="11">
        <f t="shared" si="12"/>
        <v>0</v>
      </c>
      <c r="G87" s="1"/>
      <c r="H87" s="1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.6" customHeight="1" x14ac:dyDescent="0.2">
      <c r="A88" s="12">
        <v>77</v>
      </c>
      <c r="B88" s="65" t="s">
        <v>73</v>
      </c>
      <c r="C88" s="60" t="s">
        <v>67</v>
      </c>
      <c r="D88" s="41">
        <v>850</v>
      </c>
      <c r="E88" s="10"/>
      <c r="F88" s="11">
        <f t="shared" si="12"/>
        <v>0</v>
      </c>
      <c r="G88" s="1"/>
      <c r="H88" s="1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.6" customHeight="1" x14ac:dyDescent="0.2">
      <c r="A89" s="12">
        <v>78</v>
      </c>
      <c r="B89" s="36" t="s">
        <v>79</v>
      </c>
      <c r="C89" s="56" t="s">
        <v>65</v>
      </c>
      <c r="D89" s="39">
        <v>230</v>
      </c>
      <c r="E89" s="10"/>
      <c r="F89" s="11">
        <f t="shared" si="12"/>
        <v>0</v>
      </c>
      <c r="G89" s="1"/>
      <c r="H89" s="1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.6" customHeight="1" x14ac:dyDescent="0.2">
      <c r="A90" s="12">
        <v>79</v>
      </c>
      <c r="B90" s="65" t="s">
        <v>76</v>
      </c>
      <c r="C90" s="56" t="s">
        <v>65</v>
      </c>
      <c r="D90" s="39">
        <v>70</v>
      </c>
      <c r="E90" s="10"/>
      <c r="F90" s="11">
        <f t="shared" si="12"/>
        <v>0</v>
      </c>
      <c r="G90" s="1"/>
      <c r="H90" s="1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">
      <c r="A91" s="12">
        <v>80</v>
      </c>
      <c r="B91" s="35" t="s">
        <v>32</v>
      </c>
      <c r="C91" s="27" t="s">
        <v>33</v>
      </c>
      <c r="D91" s="28">
        <v>1</v>
      </c>
      <c r="E91" s="10"/>
      <c r="F91" s="11">
        <f t="shared" ref="F91" si="13">SUM(D91*E91)</f>
        <v>0</v>
      </c>
      <c r="G91" s="1"/>
      <c r="H91" s="1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10.9" customHeight="1" x14ac:dyDescent="0.2">
      <c r="A92" s="12">
        <v>81</v>
      </c>
      <c r="B92" s="35" t="s">
        <v>30</v>
      </c>
      <c r="C92" s="27" t="s">
        <v>33</v>
      </c>
      <c r="D92" s="28">
        <v>1</v>
      </c>
      <c r="E92" s="10"/>
      <c r="F92" s="11">
        <f t="shared" si="9"/>
        <v>0</v>
      </c>
      <c r="G92" s="1"/>
      <c r="H92" s="1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22" customFormat="1" ht="12.6" customHeight="1" x14ac:dyDescent="0.2">
      <c r="A93" s="77" t="s">
        <v>18</v>
      </c>
      <c r="B93" s="80"/>
      <c r="C93" s="80"/>
      <c r="D93" s="80"/>
      <c r="E93" s="80"/>
      <c r="F93" s="81"/>
      <c r="G93" s="21"/>
      <c r="H93" s="21"/>
    </row>
    <row r="94" spans="1:47" s="4" customFormat="1" ht="10.9" customHeight="1" x14ac:dyDescent="0.2">
      <c r="A94" s="12">
        <v>82</v>
      </c>
      <c r="B94" s="19" t="s">
        <v>19</v>
      </c>
      <c r="C94" s="14" t="s">
        <v>11</v>
      </c>
      <c r="D94" s="16">
        <v>1</v>
      </c>
      <c r="E94" s="18"/>
      <c r="F94" s="11">
        <f t="shared" ref="F94:F95" si="14">SUM(D94*E94)</f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</row>
    <row r="95" spans="1:47" s="22" customFormat="1" ht="10.9" customHeight="1" x14ac:dyDescent="0.2">
      <c r="A95" s="12">
        <v>83</v>
      </c>
      <c r="B95" s="23" t="s">
        <v>28</v>
      </c>
      <c r="C95" s="17" t="s">
        <v>21</v>
      </c>
      <c r="D95" s="24">
        <v>1</v>
      </c>
      <c r="E95" s="25"/>
      <c r="F95" s="11">
        <f t="shared" si="14"/>
        <v>0</v>
      </c>
      <c r="G95" s="21"/>
      <c r="H95" s="21"/>
    </row>
    <row r="96" spans="1:47" s="4" customFormat="1" ht="32.450000000000003" customHeight="1" x14ac:dyDescent="0.2">
      <c r="A96" s="12">
        <v>84</v>
      </c>
      <c r="B96" s="19" t="s">
        <v>20</v>
      </c>
      <c r="C96" s="14" t="s">
        <v>21</v>
      </c>
      <c r="D96" s="16">
        <v>1</v>
      </c>
      <c r="E96" s="18"/>
      <c r="F96" s="11">
        <f>SUM(D96*E96)</f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</row>
    <row r="97" spans="1:47" s="4" customFormat="1" ht="21.6" customHeight="1" x14ac:dyDescent="0.2">
      <c r="A97" s="12">
        <v>85</v>
      </c>
      <c r="B97" s="19" t="s">
        <v>37</v>
      </c>
      <c r="C97" s="14" t="s">
        <v>11</v>
      </c>
      <c r="D97" s="16">
        <v>1</v>
      </c>
      <c r="E97" s="18"/>
      <c r="F97" s="11">
        <f t="shared" ref="F97" si="15">SUM(D97*E97)</f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</row>
    <row r="98" spans="1:47" s="22" customFormat="1" ht="10.9" customHeight="1" x14ac:dyDescent="0.2">
      <c r="A98" s="12">
        <v>86</v>
      </c>
      <c r="B98" s="23" t="s">
        <v>29</v>
      </c>
      <c r="C98" s="17" t="s">
        <v>22</v>
      </c>
      <c r="D98" s="26">
        <v>0.44</v>
      </c>
      <c r="E98" s="25"/>
      <c r="F98" s="11">
        <f>SUM(D98*E98)</f>
        <v>0</v>
      </c>
      <c r="G98" s="21"/>
    </row>
    <row r="99" spans="1:47" s="4" customFormat="1" ht="12.6" customHeight="1" thickBot="1" x14ac:dyDescent="0.25">
      <c r="A99" s="74" t="s">
        <v>53</v>
      </c>
      <c r="B99" s="75"/>
      <c r="C99" s="75"/>
      <c r="D99" s="75"/>
      <c r="E99" s="76"/>
      <c r="F99" s="20">
        <f>SUM(F51:F98)</f>
        <v>0</v>
      </c>
      <c r="G99" s="1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12.6" customHeight="1" x14ac:dyDescent="0.2">
      <c r="A100" s="77" t="s">
        <v>54</v>
      </c>
      <c r="B100" s="78"/>
      <c r="C100" s="78"/>
      <c r="D100" s="78"/>
      <c r="E100" s="78"/>
      <c r="F100" s="79"/>
      <c r="G100" s="1"/>
      <c r="H100" s="1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10.9" customHeight="1" x14ac:dyDescent="0.2">
      <c r="A101" s="12">
        <v>87</v>
      </c>
      <c r="B101" s="46" t="s">
        <v>43</v>
      </c>
      <c r="C101" s="44" t="s">
        <v>22</v>
      </c>
      <c r="D101" s="47">
        <v>9.0000000000000011E-2</v>
      </c>
      <c r="E101" s="10"/>
      <c r="F101" s="11">
        <f t="shared" ref="F101:F122" si="16">SUM(D101*E101)</f>
        <v>0</v>
      </c>
      <c r="G101" s="1"/>
      <c r="H101" s="1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10.9" customHeight="1" x14ac:dyDescent="0.2">
      <c r="A102" s="12">
        <v>88</v>
      </c>
      <c r="B102" s="48" t="s">
        <v>44</v>
      </c>
      <c r="C102" s="49" t="s">
        <v>12</v>
      </c>
      <c r="D102" s="32">
        <v>87</v>
      </c>
      <c r="E102" s="10"/>
      <c r="F102" s="11">
        <f t="shared" si="16"/>
        <v>0</v>
      </c>
      <c r="G102" s="1"/>
      <c r="H102" s="1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21.6" customHeight="1" x14ac:dyDescent="0.2">
      <c r="A103" s="12">
        <v>89</v>
      </c>
      <c r="B103" s="48" t="s">
        <v>59</v>
      </c>
      <c r="C103" s="49" t="s">
        <v>12</v>
      </c>
      <c r="D103" s="16">
        <v>113</v>
      </c>
      <c r="E103" s="10"/>
      <c r="F103" s="11">
        <f t="shared" si="16"/>
        <v>0</v>
      </c>
      <c r="G103" s="1"/>
      <c r="H103" s="1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10.9" customHeight="1" x14ac:dyDescent="0.2">
      <c r="A104" s="12">
        <v>90</v>
      </c>
      <c r="B104" s="48" t="s">
        <v>80</v>
      </c>
      <c r="C104" s="49" t="s">
        <v>12</v>
      </c>
      <c r="D104" s="16">
        <v>87</v>
      </c>
      <c r="E104" s="10"/>
      <c r="F104" s="11">
        <f t="shared" si="16"/>
        <v>0</v>
      </c>
      <c r="G104" s="1"/>
      <c r="H104" s="1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10.9" customHeight="1" x14ac:dyDescent="0.2">
      <c r="A105" s="12">
        <v>91</v>
      </c>
      <c r="B105" s="19" t="s">
        <v>63</v>
      </c>
      <c r="C105" s="40" t="s">
        <v>12</v>
      </c>
      <c r="D105" s="39">
        <v>9</v>
      </c>
      <c r="E105" s="10"/>
      <c r="F105" s="11">
        <f t="shared" si="16"/>
        <v>0</v>
      </c>
      <c r="G105" s="1"/>
      <c r="H105" s="1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.6" customHeight="1" x14ac:dyDescent="0.2">
      <c r="A106" s="12">
        <v>92</v>
      </c>
      <c r="B106" s="46" t="s">
        <v>46</v>
      </c>
      <c r="C106" s="54" t="s">
        <v>12</v>
      </c>
      <c r="D106" s="45">
        <v>74</v>
      </c>
      <c r="E106" s="10"/>
      <c r="F106" s="11">
        <f t="shared" si="16"/>
        <v>0</v>
      </c>
      <c r="G106" s="1"/>
      <c r="H106" s="1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10.9" customHeight="1" x14ac:dyDescent="0.2">
      <c r="A107" s="12">
        <v>93</v>
      </c>
      <c r="B107" s="46" t="s">
        <v>34</v>
      </c>
      <c r="C107" s="54" t="s">
        <v>11</v>
      </c>
      <c r="D107" s="45">
        <v>3</v>
      </c>
      <c r="E107" s="10"/>
      <c r="F107" s="11">
        <f t="shared" si="16"/>
        <v>0</v>
      </c>
      <c r="G107" s="1"/>
      <c r="H107" s="1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.6" customHeight="1" x14ac:dyDescent="0.2">
      <c r="A108" s="12">
        <v>94</v>
      </c>
      <c r="B108" s="55" t="s">
        <v>64</v>
      </c>
      <c r="C108" s="56" t="s">
        <v>65</v>
      </c>
      <c r="D108" s="57">
        <v>279</v>
      </c>
      <c r="E108" s="10"/>
      <c r="F108" s="11">
        <f t="shared" si="16"/>
        <v>0</v>
      </c>
      <c r="G108" s="1"/>
      <c r="H108" s="1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10.9" customHeight="1" x14ac:dyDescent="0.2">
      <c r="A109" s="12">
        <v>95</v>
      </c>
      <c r="B109" s="67" t="s">
        <v>87</v>
      </c>
      <c r="C109" s="56" t="s">
        <v>65</v>
      </c>
      <c r="D109" s="16">
        <v>20.88</v>
      </c>
      <c r="E109" s="10"/>
      <c r="F109" s="11">
        <f t="shared" si="16"/>
        <v>0</v>
      </c>
      <c r="G109" s="1"/>
      <c r="H109" s="1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10.9" customHeight="1" x14ac:dyDescent="0.2">
      <c r="A110" s="12">
        <v>96</v>
      </c>
      <c r="B110" s="55" t="s">
        <v>88</v>
      </c>
      <c r="C110" s="56" t="s">
        <v>65</v>
      </c>
      <c r="D110" s="62">
        <v>20.88</v>
      </c>
      <c r="E110" s="10"/>
      <c r="F110" s="11">
        <f t="shared" si="16"/>
        <v>0</v>
      </c>
      <c r="G110" s="1"/>
      <c r="H110" s="1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21.6" customHeight="1" x14ac:dyDescent="0.2">
      <c r="A111" s="12">
        <v>97</v>
      </c>
      <c r="B111" s="35" t="s">
        <v>66</v>
      </c>
      <c r="C111" s="56" t="s">
        <v>67</v>
      </c>
      <c r="D111" s="45">
        <v>370</v>
      </c>
      <c r="E111" s="10"/>
      <c r="F111" s="11">
        <f t="shared" si="16"/>
        <v>0</v>
      </c>
      <c r="G111" s="1"/>
      <c r="H111" s="1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.6" customHeight="1" x14ac:dyDescent="0.2">
      <c r="A112" s="12">
        <v>98</v>
      </c>
      <c r="B112" s="59" t="s">
        <v>69</v>
      </c>
      <c r="C112" s="60" t="s">
        <v>65</v>
      </c>
      <c r="D112" s="61">
        <v>75</v>
      </c>
      <c r="E112" s="10"/>
      <c r="F112" s="11">
        <f t="shared" si="16"/>
        <v>0</v>
      </c>
      <c r="G112" s="1"/>
      <c r="H112" s="1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47" s="4" customFormat="1" ht="21.6" customHeight="1" x14ac:dyDescent="0.2">
      <c r="A113" s="12">
        <v>99</v>
      </c>
      <c r="B113" s="59" t="s">
        <v>70</v>
      </c>
      <c r="C113" s="60" t="s">
        <v>65</v>
      </c>
      <c r="D113" s="62">
        <v>35</v>
      </c>
      <c r="E113" s="10"/>
      <c r="F113" s="11">
        <f t="shared" si="16"/>
        <v>0</v>
      </c>
      <c r="G113" s="1"/>
      <c r="H113" s="1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4" customFormat="1" ht="21.6" customHeight="1" x14ac:dyDescent="0.2">
      <c r="A114" s="12">
        <v>100</v>
      </c>
      <c r="B114" s="63" t="s">
        <v>71</v>
      </c>
      <c r="C114" s="60" t="s">
        <v>11</v>
      </c>
      <c r="D114" s="41">
        <v>1</v>
      </c>
      <c r="E114" s="10"/>
      <c r="F114" s="11">
        <f t="shared" si="16"/>
        <v>0</v>
      </c>
      <c r="G114" s="1"/>
      <c r="H114" s="1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47" s="4" customFormat="1" ht="10.9" customHeight="1" x14ac:dyDescent="0.2">
      <c r="A115" s="12">
        <v>101</v>
      </c>
      <c r="B115" s="64" t="s">
        <v>72</v>
      </c>
      <c r="C115" s="56" t="s">
        <v>65</v>
      </c>
      <c r="D115" s="41">
        <v>24</v>
      </c>
      <c r="E115" s="10"/>
      <c r="F115" s="11">
        <f t="shared" si="16"/>
        <v>0</v>
      </c>
      <c r="G115" s="1"/>
      <c r="H115" s="1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47" s="4" customFormat="1" ht="21.6" customHeight="1" x14ac:dyDescent="0.2">
      <c r="A116" s="12">
        <v>102</v>
      </c>
      <c r="B116" s="65" t="s">
        <v>73</v>
      </c>
      <c r="C116" s="60" t="s">
        <v>67</v>
      </c>
      <c r="D116" s="41">
        <v>143</v>
      </c>
      <c r="E116" s="10"/>
      <c r="F116" s="11">
        <f t="shared" si="16"/>
        <v>0</v>
      </c>
      <c r="G116" s="1"/>
      <c r="H116" s="1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s="4" customFormat="1" ht="21.6" customHeight="1" x14ac:dyDescent="0.2">
      <c r="A117" s="12">
        <v>103</v>
      </c>
      <c r="B117" s="36" t="s">
        <v>41</v>
      </c>
      <c r="C117" s="56" t="s">
        <v>65</v>
      </c>
      <c r="D117" s="41">
        <v>32</v>
      </c>
      <c r="E117" s="10"/>
      <c r="F117" s="11">
        <f t="shared" si="16"/>
        <v>0</v>
      </c>
      <c r="G117" s="1"/>
      <c r="H117" s="1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21.6" customHeight="1" x14ac:dyDescent="0.2">
      <c r="A118" s="12">
        <v>104</v>
      </c>
      <c r="B118" s="63" t="s">
        <v>77</v>
      </c>
      <c r="C118" s="60" t="s">
        <v>11</v>
      </c>
      <c r="D118" s="41">
        <v>1</v>
      </c>
      <c r="E118" s="10"/>
      <c r="F118" s="11">
        <f t="shared" si="16"/>
        <v>0</v>
      </c>
      <c r="G118" s="1"/>
      <c r="H118" s="1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4" customFormat="1" ht="10.9" customHeight="1" x14ac:dyDescent="0.2">
      <c r="A119" s="12">
        <v>105</v>
      </c>
      <c r="B119" s="64" t="s">
        <v>72</v>
      </c>
      <c r="C119" s="56" t="s">
        <v>65</v>
      </c>
      <c r="D119" s="41">
        <v>170</v>
      </c>
      <c r="E119" s="10"/>
      <c r="F119" s="11">
        <f t="shared" si="16"/>
        <v>0</v>
      </c>
      <c r="G119" s="1"/>
      <c r="H119" s="1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47" s="4" customFormat="1" ht="21.6" customHeight="1" x14ac:dyDescent="0.2">
      <c r="A120" s="12">
        <v>106</v>
      </c>
      <c r="B120" s="65" t="s">
        <v>73</v>
      </c>
      <c r="C120" s="60" t="s">
        <v>67</v>
      </c>
      <c r="D120" s="41">
        <v>850</v>
      </c>
      <c r="E120" s="10"/>
      <c r="F120" s="11">
        <f t="shared" si="16"/>
        <v>0</v>
      </c>
      <c r="G120" s="1"/>
      <c r="H120" s="1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47" s="4" customFormat="1" ht="21.6" customHeight="1" x14ac:dyDescent="0.2">
      <c r="A121" s="12">
        <v>107</v>
      </c>
      <c r="B121" s="36" t="s">
        <v>39</v>
      </c>
      <c r="C121" s="56"/>
      <c r="D121" s="39">
        <v>153</v>
      </c>
      <c r="E121" s="10"/>
      <c r="F121" s="11">
        <f t="shared" si="16"/>
        <v>0</v>
      </c>
      <c r="G121" s="1"/>
      <c r="H121" s="1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21.6" customHeight="1" x14ac:dyDescent="0.2">
      <c r="A122" s="12">
        <v>108</v>
      </c>
      <c r="B122" s="65" t="s">
        <v>76</v>
      </c>
      <c r="C122" s="56" t="s">
        <v>65</v>
      </c>
      <c r="D122" s="39">
        <v>70</v>
      </c>
      <c r="E122" s="10"/>
      <c r="F122" s="11">
        <f t="shared" si="16"/>
        <v>0</v>
      </c>
      <c r="G122" s="1"/>
      <c r="H122" s="1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21.6" customHeight="1" x14ac:dyDescent="0.2">
      <c r="A123" s="12">
        <v>109</v>
      </c>
      <c r="B123" s="68" t="s">
        <v>95</v>
      </c>
      <c r="C123" s="56" t="s">
        <v>11</v>
      </c>
      <c r="D123" s="69">
        <v>1</v>
      </c>
      <c r="E123" s="10"/>
      <c r="F123" s="11">
        <f t="shared" ref="F123:F127" si="17">SUM(D123*E123)</f>
        <v>0</v>
      </c>
      <c r="G123" s="1"/>
      <c r="H123" s="1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10.9" customHeight="1" x14ac:dyDescent="0.2">
      <c r="A124" s="12">
        <v>110</v>
      </c>
      <c r="B124" s="38" t="s">
        <v>89</v>
      </c>
      <c r="C124" s="56" t="s">
        <v>11</v>
      </c>
      <c r="D124" s="69">
        <v>1</v>
      </c>
      <c r="E124" s="10"/>
      <c r="F124" s="11">
        <f t="shared" si="17"/>
        <v>0</v>
      </c>
      <c r="G124" s="1"/>
      <c r="H124" s="1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21.6" customHeight="1" x14ac:dyDescent="0.2">
      <c r="A125" s="12">
        <v>111</v>
      </c>
      <c r="B125" s="38" t="s">
        <v>90</v>
      </c>
      <c r="C125" s="70" t="s">
        <v>65</v>
      </c>
      <c r="D125" s="69">
        <v>280</v>
      </c>
      <c r="E125" s="10"/>
      <c r="F125" s="11">
        <f t="shared" si="17"/>
        <v>0</v>
      </c>
      <c r="G125" s="1"/>
      <c r="H125" s="1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10.9" customHeight="1" x14ac:dyDescent="0.2">
      <c r="A126" s="12">
        <v>112</v>
      </c>
      <c r="B126" s="38" t="s">
        <v>91</v>
      </c>
      <c r="C126" s="70" t="s">
        <v>12</v>
      </c>
      <c r="D126" s="69">
        <v>15</v>
      </c>
      <c r="E126" s="10"/>
      <c r="F126" s="11">
        <f t="shared" si="17"/>
        <v>0</v>
      </c>
      <c r="G126" s="1"/>
      <c r="H126" s="1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21.6" customHeight="1" x14ac:dyDescent="0.2">
      <c r="A127" s="12">
        <v>113</v>
      </c>
      <c r="B127" s="37" t="s">
        <v>40</v>
      </c>
      <c r="C127" s="70" t="s">
        <v>65</v>
      </c>
      <c r="D127" s="69">
        <v>160</v>
      </c>
      <c r="E127" s="10"/>
      <c r="F127" s="11">
        <f t="shared" si="17"/>
        <v>0</v>
      </c>
      <c r="G127" s="1"/>
      <c r="H127" s="1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21.6" customHeight="1" x14ac:dyDescent="0.2">
      <c r="A128" s="12">
        <v>114</v>
      </c>
      <c r="B128" s="38" t="s">
        <v>39</v>
      </c>
      <c r="C128" s="70" t="s">
        <v>67</v>
      </c>
      <c r="D128" s="69">
        <v>487</v>
      </c>
      <c r="E128" s="10"/>
      <c r="F128" s="11">
        <f t="shared" ref="F128:F134" si="18">SUM(D128*E128)</f>
        <v>0</v>
      </c>
      <c r="G128" s="1"/>
      <c r="H128" s="1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195" s="4" customFormat="1" ht="10.9" customHeight="1" x14ac:dyDescent="0.2">
      <c r="A129" s="12">
        <v>115</v>
      </c>
      <c r="B129" s="38" t="s">
        <v>92</v>
      </c>
      <c r="C129" s="70" t="s">
        <v>67</v>
      </c>
      <c r="D129" s="69">
        <v>528</v>
      </c>
      <c r="E129" s="10"/>
      <c r="F129" s="11">
        <f t="shared" si="18"/>
        <v>0</v>
      </c>
      <c r="G129" s="1"/>
      <c r="H129" s="1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195" s="4" customFormat="1" ht="21.6" customHeight="1" x14ac:dyDescent="0.2">
      <c r="A130" s="12">
        <v>116</v>
      </c>
      <c r="B130" s="65" t="s">
        <v>73</v>
      </c>
      <c r="C130" s="70" t="s">
        <v>67</v>
      </c>
      <c r="D130" s="69">
        <v>528</v>
      </c>
      <c r="E130" s="10"/>
      <c r="F130" s="11">
        <f t="shared" si="18"/>
        <v>0</v>
      </c>
      <c r="G130" s="1"/>
      <c r="H130" s="1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195" s="4" customFormat="1" ht="21.6" customHeight="1" x14ac:dyDescent="0.2">
      <c r="A131" s="12">
        <v>117</v>
      </c>
      <c r="B131" s="36" t="s">
        <v>93</v>
      </c>
      <c r="C131" s="71" t="s">
        <v>67</v>
      </c>
      <c r="D131" s="69">
        <v>431</v>
      </c>
      <c r="E131" s="10"/>
      <c r="F131" s="11">
        <f t="shared" si="18"/>
        <v>0</v>
      </c>
      <c r="G131" s="1"/>
      <c r="H131" s="1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195" s="4" customFormat="1" ht="10.9" customHeight="1" x14ac:dyDescent="0.2">
      <c r="A132" s="12">
        <v>118</v>
      </c>
      <c r="B132" s="72" t="s">
        <v>94</v>
      </c>
      <c r="C132" s="73" t="s">
        <v>67</v>
      </c>
      <c r="D132" s="69">
        <v>915</v>
      </c>
      <c r="E132" s="10"/>
      <c r="F132" s="11">
        <f t="shared" si="18"/>
        <v>0</v>
      </c>
      <c r="G132" s="1"/>
      <c r="H132" s="1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195" s="33" customFormat="1" ht="21.6" customHeight="1" x14ac:dyDescent="0.2">
      <c r="A133" s="12">
        <v>119</v>
      </c>
      <c r="B133" s="23" t="s">
        <v>31</v>
      </c>
      <c r="C133" s="32" t="s">
        <v>33</v>
      </c>
      <c r="D133" s="31">
        <v>1</v>
      </c>
      <c r="E133" s="10"/>
      <c r="F133" s="11">
        <f t="shared" si="18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</row>
    <row r="134" spans="1:195" s="4" customFormat="1" ht="10.9" customHeight="1" x14ac:dyDescent="0.2">
      <c r="A134" s="12">
        <v>120</v>
      </c>
      <c r="B134" s="35" t="s">
        <v>38</v>
      </c>
      <c r="C134" s="27" t="s">
        <v>33</v>
      </c>
      <c r="D134" s="28">
        <v>1</v>
      </c>
      <c r="E134" s="10"/>
      <c r="F134" s="11">
        <f t="shared" si="18"/>
        <v>0</v>
      </c>
      <c r="G134" s="1"/>
      <c r="H134" s="1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195" s="4" customFormat="1" ht="10.9" customHeight="1" x14ac:dyDescent="0.2">
      <c r="A135" s="12">
        <v>121</v>
      </c>
      <c r="B135" s="35" t="s">
        <v>30</v>
      </c>
      <c r="C135" s="27" t="s">
        <v>33</v>
      </c>
      <c r="D135" s="28">
        <v>1</v>
      </c>
      <c r="E135" s="10"/>
      <c r="F135" s="11">
        <f t="shared" ref="F135" si="19">SUM(D135*E135)</f>
        <v>0</v>
      </c>
      <c r="G135" s="1"/>
      <c r="H135" s="1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195" s="22" customFormat="1" ht="12.6" customHeight="1" x14ac:dyDescent="0.2">
      <c r="A136" s="77" t="s">
        <v>18</v>
      </c>
      <c r="B136" s="80"/>
      <c r="C136" s="80"/>
      <c r="D136" s="80"/>
      <c r="E136" s="80"/>
      <c r="F136" s="81"/>
      <c r="G136" s="21"/>
      <c r="H136" s="21"/>
    </row>
    <row r="137" spans="1:195" s="4" customFormat="1" ht="10.9" customHeight="1" x14ac:dyDescent="0.2">
      <c r="A137" s="12">
        <v>122</v>
      </c>
      <c r="B137" s="19" t="s">
        <v>19</v>
      </c>
      <c r="C137" s="14" t="s">
        <v>11</v>
      </c>
      <c r="D137" s="16">
        <v>1</v>
      </c>
      <c r="E137" s="18"/>
      <c r="F137" s="11">
        <f t="shared" ref="F137:F138" si="20">SUM(D137*E137)</f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</row>
    <row r="138" spans="1:195" s="22" customFormat="1" ht="10.9" customHeight="1" x14ac:dyDescent="0.2">
      <c r="A138" s="12">
        <v>123</v>
      </c>
      <c r="B138" s="23" t="s">
        <v>28</v>
      </c>
      <c r="C138" s="17" t="s">
        <v>21</v>
      </c>
      <c r="D138" s="24">
        <v>1</v>
      </c>
      <c r="E138" s="25"/>
      <c r="F138" s="11">
        <f t="shared" si="20"/>
        <v>0</v>
      </c>
      <c r="G138" s="21"/>
      <c r="H138" s="21"/>
    </row>
    <row r="139" spans="1:195" s="4" customFormat="1" ht="32.450000000000003" customHeight="1" x14ac:dyDescent="0.2">
      <c r="A139" s="12">
        <v>124</v>
      </c>
      <c r="B139" s="19" t="s">
        <v>20</v>
      </c>
      <c r="C139" s="14" t="s">
        <v>21</v>
      </c>
      <c r="D139" s="16">
        <v>1</v>
      </c>
      <c r="E139" s="18"/>
      <c r="F139" s="11">
        <f>SUM(D139*E139)</f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</row>
    <row r="140" spans="1:195" s="4" customFormat="1" ht="21.6" customHeight="1" x14ac:dyDescent="0.2">
      <c r="A140" s="12">
        <v>125</v>
      </c>
      <c r="B140" s="19" t="s">
        <v>37</v>
      </c>
      <c r="C140" s="14" t="s">
        <v>11</v>
      </c>
      <c r="D140" s="16">
        <v>1</v>
      </c>
      <c r="E140" s="18"/>
      <c r="F140" s="11">
        <f t="shared" ref="F140" si="21">SUM(D140*E140)</f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</row>
    <row r="141" spans="1:195" s="22" customFormat="1" ht="10.9" customHeight="1" x14ac:dyDescent="0.2">
      <c r="A141" s="12">
        <v>126</v>
      </c>
      <c r="B141" s="23" t="s">
        <v>29</v>
      </c>
      <c r="C141" s="17" t="s">
        <v>22</v>
      </c>
      <c r="D141" s="26">
        <v>0.06</v>
      </c>
      <c r="E141" s="25"/>
      <c r="F141" s="11">
        <f>SUM(D141*E141)</f>
        <v>0</v>
      </c>
      <c r="G141" s="21"/>
    </row>
    <row r="142" spans="1:195" s="4" customFormat="1" ht="12.6" customHeight="1" thickBot="1" x14ac:dyDescent="0.25">
      <c r="A142" s="74" t="s">
        <v>55</v>
      </c>
      <c r="B142" s="75"/>
      <c r="C142" s="75"/>
      <c r="D142" s="75"/>
      <c r="E142" s="76"/>
      <c r="F142" s="20">
        <f>SUM(F101:F141)</f>
        <v>0</v>
      </c>
      <c r="G142" s="1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195" ht="24" customHeight="1" thickBot="1" x14ac:dyDescent="0.25">
      <c r="A143" s="8"/>
      <c r="C143" s="83" t="s">
        <v>1</v>
      </c>
      <c r="D143" s="84"/>
      <c r="E143" s="85">
        <f>F49+F99+F142</f>
        <v>0</v>
      </c>
      <c r="F143" s="86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  <c r="DU143" s="15"/>
      <c r="DV143" s="15"/>
      <c r="DW143" s="15"/>
      <c r="DX143" s="15"/>
      <c r="DY143" s="15"/>
      <c r="DZ143" s="15"/>
      <c r="EA143" s="15"/>
      <c r="EB143" s="15"/>
      <c r="EC143" s="15"/>
      <c r="ED143" s="15"/>
      <c r="EE143" s="15"/>
      <c r="EF143" s="15"/>
      <c r="EG143" s="15"/>
      <c r="EH143" s="15"/>
      <c r="EI143" s="15"/>
      <c r="EJ143" s="15"/>
      <c r="EK143" s="15"/>
      <c r="EL143" s="15"/>
      <c r="EM143" s="15"/>
      <c r="EN143" s="15"/>
      <c r="EO143" s="15"/>
      <c r="EP143" s="15"/>
      <c r="EQ143" s="15"/>
      <c r="ER143" s="15"/>
      <c r="ES143" s="15"/>
      <c r="ET143" s="15"/>
      <c r="EU143" s="15"/>
      <c r="EV143" s="15"/>
      <c r="EW143" s="15"/>
      <c r="EX143" s="15"/>
      <c r="EY143" s="15"/>
      <c r="EZ143" s="15"/>
      <c r="FA143" s="15"/>
      <c r="FB143" s="15"/>
      <c r="FC143" s="15"/>
      <c r="FD143" s="15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  <c r="FO143" s="15"/>
      <c r="FP143" s="15"/>
      <c r="FQ143" s="15"/>
      <c r="FR143" s="15"/>
      <c r="FS143" s="15"/>
      <c r="FT143" s="15"/>
      <c r="FU143" s="15"/>
      <c r="FV143" s="15"/>
      <c r="FW143" s="15"/>
      <c r="FX143" s="15"/>
      <c r="FY143" s="15"/>
      <c r="FZ143" s="15"/>
      <c r="GA143" s="15"/>
      <c r="GB143" s="15"/>
      <c r="GC143" s="15"/>
      <c r="GD143" s="15"/>
      <c r="GE143" s="15"/>
      <c r="GF143" s="15"/>
      <c r="GG143" s="15"/>
      <c r="GH143" s="15"/>
      <c r="GI143" s="15"/>
      <c r="GJ143" s="15"/>
      <c r="GK143" s="15"/>
      <c r="GL143" s="15"/>
      <c r="GM143" s="15"/>
    </row>
    <row r="144" spans="1:195" s="15" customFormat="1" ht="12.75" customHeight="1" x14ac:dyDescent="0.2">
      <c r="A144" s="82" t="s">
        <v>7</v>
      </c>
      <c r="B144" s="82"/>
      <c r="C144" s="82"/>
      <c r="D144" s="82"/>
      <c r="E144" s="82"/>
      <c r="F144" s="82"/>
    </row>
    <row r="145" spans="1:195" s="15" customFormat="1" ht="12.75" customHeight="1" x14ac:dyDescent="0.2">
      <c r="A145" s="82" t="s">
        <v>8</v>
      </c>
      <c r="B145" s="82"/>
      <c r="C145" s="82"/>
      <c r="D145" s="82"/>
      <c r="E145" s="82"/>
      <c r="F145" s="82"/>
    </row>
    <row r="146" spans="1:195" s="15" customFormat="1" ht="12.75" customHeight="1" x14ac:dyDescent="0.2">
      <c r="A146" s="82" t="s">
        <v>9</v>
      </c>
      <c r="B146" s="82"/>
      <c r="C146" s="82"/>
      <c r="D146" s="82"/>
      <c r="E146" s="82"/>
      <c r="F146" s="82"/>
    </row>
    <row r="147" spans="1:195" s="15" customFormat="1" ht="12.75" customHeight="1" x14ac:dyDescent="0.2">
      <c r="A147" s="3"/>
      <c r="B147" s="82" t="s">
        <v>10</v>
      </c>
      <c r="C147" s="82"/>
      <c r="D147" s="82"/>
      <c r="E147" s="82"/>
      <c r="F147" s="82"/>
    </row>
    <row r="148" spans="1:195" s="15" customFormat="1" ht="12.75" customHeight="1" x14ac:dyDescent="0.2">
      <c r="A148" s="82" t="s">
        <v>25</v>
      </c>
      <c r="B148" s="82"/>
      <c r="C148" s="82"/>
      <c r="D148" s="82"/>
      <c r="E148" s="82"/>
      <c r="F148" s="82"/>
    </row>
    <row r="149" spans="1:195" s="15" customFormat="1" ht="12.75" customHeight="1" x14ac:dyDescent="0.2">
      <c r="A149" s="82" t="s">
        <v>16</v>
      </c>
      <c r="B149" s="82"/>
      <c r="C149" s="82"/>
      <c r="D149" s="82"/>
      <c r="E149" s="82"/>
      <c r="F149" s="82"/>
    </row>
    <row r="150" spans="1:195" s="15" customFormat="1" ht="12.75" customHeight="1" x14ac:dyDescent="0.2">
      <c r="A150" s="82" t="s">
        <v>15</v>
      </c>
      <c r="B150" s="82"/>
      <c r="C150" s="82"/>
      <c r="D150" s="82"/>
      <c r="E150" s="82"/>
      <c r="F150" s="82"/>
    </row>
    <row r="151" spans="1:195" s="15" customFormat="1" ht="12.75" customHeight="1" x14ac:dyDescent="0.2">
      <c r="A151" s="3"/>
      <c r="B151" s="82" t="s">
        <v>14</v>
      </c>
      <c r="C151" s="82"/>
      <c r="D151" s="82"/>
      <c r="E151" s="82"/>
      <c r="F151" s="8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</row>
    <row r="152" spans="1:195" s="15" customFormat="1" ht="12.75" customHeight="1" x14ac:dyDescent="0.2">
      <c r="A152" s="82" t="s">
        <v>26</v>
      </c>
      <c r="B152" s="82"/>
      <c r="C152" s="82"/>
      <c r="D152" s="82"/>
      <c r="E152" s="82"/>
      <c r="F152" s="8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</row>
    <row r="153" spans="1:195" s="15" customFormat="1" ht="12.75" customHeight="1" x14ac:dyDescent="0.2">
      <c r="A153" s="3"/>
      <c r="B153" s="82" t="s">
        <v>27</v>
      </c>
      <c r="C153" s="82"/>
      <c r="D153" s="82"/>
      <c r="E153" s="82"/>
      <c r="F153" s="8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</row>
    <row r="154" spans="1:195" s="15" customFormat="1" x14ac:dyDescent="0.2">
      <c r="A154" s="82" t="s">
        <v>17</v>
      </c>
      <c r="B154" s="82"/>
      <c r="C154" s="82"/>
      <c r="D154" s="82"/>
      <c r="E154" s="82"/>
      <c r="F154" s="82"/>
    </row>
    <row r="155" spans="1:195" s="15" customFormat="1" x14ac:dyDescent="0.2">
      <c r="A155" s="3"/>
      <c r="B155" s="82" t="s">
        <v>23</v>
      </c>
      <c r="C155" s="82"/>
      <c r="D155" s="82"/>
      <c r="E155" s="82"/>
      <c r="F155" s="8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</row>
    <row r="156" spans="1:195" s="15" customFormat="1" x14ac:dyDescent="0.2">
      <c r="A156" s="3"/>
      <c r="B156" s="82" t="s">
        <v>24</v>
      </c>
      <c r="C156" s="82"/>
      <c r="D156" s="82"/>
      <c r="E156" s="82"/>
      <c r="F156" s="82"/>
    </row>
  </sheetData>
  <mergeCells count="31">
    <mergeCell ref="A8:F8"/>
    <mergeCell ref="A49:E49"/>
    <mergeCell ref="A43:F43"/>
    <mergeCell ref="A50:F50"/>
    <mergeCell ref="A93:F93"/>
    <mergeCell ref="A1:F1"/>
    <mergeCell ref="A5:A7"/>
    <mergeCell ref="B5:B7"/>
    <mergeCell ref="C5:C7"/>
    <mergeCell ref="D5:D6"/>
    <mergeCell ref="E5:E7"/>
    <mergeCell ref="F5:F7"/>
    <mergeCell ref="B156:F156"/>
    <mergeCell ref="B155:F155"/>
    <mergeCell ref="A154:F154"/>
    <mergeCell ref="B153:F153"/>
    <mergeCell ref="A152:F152"/>
    <mergeCell ref="A99:E99"/>
    <mergeCell ref="A100:F100"/>
    <mergeCell ref="A136:F136"/>
    <mergeCell ref="A142:E142"/>
    <mergeCell ref="B151:F151"/>
    <mergeCell ref="C143:D143"/>
    <mergeCell ref="E143:F143"/>
    <mergeCell ref="A150:F150"/>
    <mergeCell ref="A149:F149"/>
    <mergeCell ref="A148:F148"/>
    <mergeCell ref="B147:F147"/>
    <mergeCell ref="A146:F146"/>
    <mergeCell ref="A145:F145"/>
    <mergeCell ref="A144:F144"/>
  </mergeCells>
  <phoneticPr fontId="2" type="noConversion"/>
  <conditionalFormatting sqref="A43">
    <cfRule type="cellIs" dxfId="5" priority="351" stopIfTrue="1" operator="equal">
      <formula>0</formula>
    </cfRule>
  </conditionalFormatting>
  <conditionalFormatting sqref="A93">
    <cfRule type="cellIs" dxfId="4" priority="56" stopIfTrue="1" operator="equal">
      <formula>0</formula>
    </cfRule>
  </conditionalFormatting>
  <conditionalFormatting sqref="A136">
    <cfRule type="cellIs" dxfId="3" priority="22" stopIfTrue="1" operator="equal">
      <formula>0</formula>
    </cfRule>
  </conditionalFormatting>
  <conditionalFormatting sqref="B57">
    <cfRule type="cellIs" dxfId="2" priority="12" stopIfTrue="1" operator="equal">
      <formula>0</formula>
    </cfRule>
  </conditionalFormatting>
  <conditionalFormatting sqref="B109">
    <cfRule type="cellIs" dxfId="1" priority="11" stopIfTrue="1" operator="equal">
      <formula>0</formula>
    </cfRule>
  </conditionalFormatting>
  <conditionalFormatting sqref="D9">
    <cfRule type="cellIs" dxfId="0" priority="24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2024-01-12T08:17:33Z</dcterms:modified>
</cp:coreProperties>
</file>